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j6trout\Desktop\REE2021\"/>
    </mc:Choice>
  </mc:AlternateContent>
  <xr:revisionPtr revIDLastSave="0" documentId="13_ncr:1_{60D7EA93-813B-47EE-997E-FBB63F482830}" xr6:coauthVersionLast="36" xr6:coauthVersionMax="36" xr10:uidLastSave="{00000000-0000-0000-0000-000000000000}"/>
  <bookViews>
    <workbookView xWindow="0" yWindow="0" windowWidth="28800" windowHeight="11775" xr2:uid="{00000000-000D-0000-FFFF-FFFF00000000}"/>
  </bookViews>
  <sheets>
    <sheet name="MichiganCritMin2020" sheetId="1" r:id="rId1"/>
    <sheet name="Sheet2" sheetId="2" r:id="rId2"/>
    <sheet name="Sheet3" sheetId="3" r:id="rId3"/>
  </sheets>
  <calcPr calcId="191029"/>
</workbook>
</file>

<file path=xl/calcChain.xml><?xml version="1.0" encoding="utf-8"?>
<calcChain xmlns="http://schemas.openxmlformats.org/spreadsheetml/2006/main">
  <c r="B3" i="2" l="1"/>
  <c r="B4" i="2"/>
  <c r="B5" i="2"/>
  <c r="B6" i="2"/>
  <c r="B7" i="2"/>
  <c r="B8" i="2"/>
  <c r="H8" i="2" s="1"/>
  <c r="B9" i="2"/>
  <c r="B10" i="2"/>
  <c r="B11" i="2"/>
  <c r="B12" i="2"/>
  <c r="B13" i="2"/>
  <c r="B14" i="2"/>
  <c r="H14" i="2" s="1"/>
  <c r="B15" i="2"/>
  <c r="B16" i="2"/>
  <c r="B17" i="2"/>
  <c r="B18" i="2"/>
  <c r="B19" i="2"/>
  <c r="B20" i="2"/>
  <c r="H20" i="2" s="1"/>
  <c r="B21" i="2"/>
  <c r="B22" i="2"/>
  <c r="B23" i="2"/>
  <c r="B24" i="2"/>
  <c r="B25" i="2"/>
  <c r="B26" i="2"/>
  <c r="H26" i="2" s="1"/>
  <c r="B27" i="2"/>
  <c r="B28" i="2"/>
  <c r="B29" i="2"/>
  <c r="B30" i="2"/>
  <c r="B31" i="2"/>
  <c r="B32" i="2"/>
  <c r="H32" i="2" s="1"/>
  <c r="B33" i="2"/>
  <c r="B34" i="2"/>
  <c r="B35" i="2"/>
  <c r="B36" i="2"/>
  <c r="B37" i="2"/>
  <c r="B38" i="2"/>
  <c r="B39" i="2"/>
  <c r="B40" i="2"/>
  <c r="B41" i="2"/>
  <c r="B42" i="2"/>
  <c r="B43" i="2"/>
  <c r="B44" i="2"/>
  <c r="B45" i="2"/>
  <c r="B46" i="2"/>
  <c r="B47" i="2"/>
  <c r="B48" i="2"/>
  <c r="B2" i="2"/>
  <c r="A3" i="2"/>
  <c r="H3" i="2"/>
  <c r="C3" i="2"/>
  <c r="D3" i="2"/>
  <c r="E3" i="2"/>
  <c r="F3" i="2"/>
  <c r="A4" i="2"/>
  <c r="C4" i="2"/>
  <c r="D4" i="2"/>
  <c r="E4" i="2"/>
  <c r="F4" i="2"/>
  <c r="H4" i="2"/>
  <c r="A5" i="2"/>
  <c r="C5" i="2"/>
  <c r="D5" i="2"/>
  <c r="E5" i="2"/>
  <c r="F5" i="2"/>
  <c r="H5" i="2"/>
  <c r="A6" i="2"/>
  <c r="C6" i="2"/>
  <c r="D6" i="2"/>
  <c r="E6" i="2"/>
  <c r="F6" i="2"/>
  <c r="H6" i="2"/>
  <c r="A7" i="2"/>
  <c r="H7" i="2"/>
  <c r="C7" i="2"/>
  <c r="D7" i="2"/>
  <c r="E7" i="2"/>
  <c r="F7" i="2"/>
  <c r="A8" i="2"/>
  <c r="C8" i="2"/>
  <c r="D8" i="2"/>
  <c r="E8" i="2"/>
  <c r="F8" i="2"/>
  <c r="A9" i="2"/>
  <c r="H9" i="2"/>
  <c r="C9" i="2"/>
  <c r="D9" i="2"/>
  <c r="E9" i="2"/>
  <c r="F9" i="2"/>
  <c r="A10" i="2"/>
  <c r="H10" i="2" s="1"/>
  <c r="C10" i="2"/>
  <c r="D10" i="2"/>
  <c r="E10" i="2"/>
  <c r="F10" i="2"/>
  <c r="A11" i="2"/>
  <c r="C11" i="2"/>
  <c r="D11" i="2"/>
  <c r="E11" i="2"/>
  <c r="F11" i="2"/>
  <c r="H11" i="2"/>
  <c r="A12" i="2"/>
  <c r="C12" i="2"/>
  <c r="D12" i="2"/>
  <c r="E12" i="2"/>
  <c r="F12" i="2"/>
  <c r="H12" i="2"/>
  <c r="A13" i="2"/>
  <c r="H13" i="2"/>
  <c r="C13" i="2"/>
  <c r="D13" i="2"/>
  <c r="E13" i="2"/>
  <c r="F13" i="2"/>
  <c r="A14" i="2"/>
  <c r="C14" i="2"/>
  <c r="D14" i="2"/>
  <c r="E14" i="2"/>
  <c r="F14" i="2"/>
  <c r="A15" i="2"/>
  <c r="H15" i="2"/>
  <c r="C15" i="2"/>
  <c r="D15" i="2"/>
  <c r="E15" i="2"/>
  <c r="F15" i="2"/>
  <c r="A16" i="2"/>
  <c r="C16" i="2"/>
  <c r="D16" i="2"/>
  <c r="E16" i="2"/>
  <c r="F16" i="2"/>
  <c r="H16" i="2"/>
  <c r="A17" i="2"/>
  <c r="C17" i="2"/>
  <c r="D17" i="2"/>
  <c r="E17" i="2"/>
  <c r="F17" i="2"/>
  <c r="H17" i="2"/>
  <c r="A18" i="2"/>
  <c r="C18" i="2"/>
  <c r="D18" i="2"/>
  <c r="E18" i="2"/>
  <c r="F18" i="2"/>
  <c r="H18" i="2"/>
  <c r="A19" i="2"/>
  <c r="H19" i="2"/>
  <c r="C19" i="2"/>
  <c r="D19" i="2"/>
  <c r="E19" i="2"/>
  <c r="F19" i="2"/>
  <c r="A20" i="2"/>
  <c r="C20" i="2"/>
  <c r="D20" i="2"/>
  <c r="E20" i="2"/>
  <c r="F20" i="2"/>
  <c r="A21" i="2"/>
  <c r="H21" i="2"/>
  <c r="C21" i="2"/>
  <c r="D21" i="2"/>
  <c r="E21" i="2"/>
  <c r="F21" i="2"/>
  <c r="A22" i="2"/>
  <c r="H22" i="2" s="1"/>
  <c r="C22" i="2"/>
  <c r="D22" i="2"/>
  <c r="E22" i="2"/>
  <c r="F22" i="2"/>
  <c r="A23" i="2"/>
  <c r="C23" i="2"/>
  <c r="D23" i="2"/>
  <c r="E23" i="2"/>
  <c r="F23" i="2"/>
  <c r="H23" i="2"/>
  <c r="A24" i="2"/>
  <c r="C24" i="2"/>
  <c r="D24" i="2"/>
  <c r="E24" i="2"/>
  <c r="F24" i="2"/>
  <c r="H24" i="2"/>
  <c r="A25" i="2"/>
  <c r="H25" i="2"/>
  <c r="C25" i="2"/>
  <c r="D25" i="2"/>
  <c r="E25" i="2"/>
  <c r="F25" i="2"/>
  <c r="A26" i="2"/>
  <c r="C26" i="2"/>
  <c r="D26" i="2"/>
  <c r="E26" i="2"/>
  <c r="F26" i="2"/>
  <c r="A27" i="2"/>
  <c r="H27" i="2"/>
  <c r="C27" i="2"/>
  <c r="D27" i="2"/>
  <c r="E27" i="2"/>
  <c r="F27" i="2"/>
  <c r="A28" i="2"/>
  <c r="H28" i="2" s="1"/>
  <c r="C28" i="2"/>
  <c r="D28" i="2"/>
  <c r="E28" i="2"/>
  <c r="F28" i="2"/>
  <c r="A29" i="2"/>
  <c r="H29" i="2"/>
  <c r="C29" i="2"/>
  <c r="D29" i="2"/>
  <c r="E29" i="2"/>
  <c r="F29" i="2"/>
  <c r="A30" i="2"/>
  <c r="C30" i="2"/>
  <c r="D30" i="2"/>
  <c r="E30" i="2"/>
  <c r="F30" i="2"/>
  <c r="H30" i="2"/>
  <c r="A31" i="2"/>
  <c r="H31" i="2"/>
  <c r="C31" i="2"/>
  <c r="D31" i="2"/>
  <c r="E31" i="2"/>
  <c r="F31" i="2"/>
  <c r="A32" i="2"/>
  <c r="C32" i="2"/>
  <c r="D32" i="2"/>
  <c r="E32" i="2"/>
  <c r="F32" i="2"/>
  <c r="A33" i="2"/>
  <c r="H33" i="2"/>
  <c r="C33" i="2"/>
  <c r="D33" i="2"/>
  <c r="E33" i="2"/>
  <c r="F33" i="2"/>
  <c r="A34" i="2"/>
  <c r="H34" i="2" s="1"/>
  <c r="C34" i="2"/>
  <c r="D34" i="2"/>
  <c r="E34" i="2"/>
  <c r="F34" i="2"/>
  <c r="A35" i="2"/>
  <c r="H35" i="2"/>
  <c r="C35" i="2"/>
  <c r="D35" i="2"/>
  <c r="E35" i="2"/>
  <c r="F35" i="2"/>
  <c r="A36" i="2"/>
  <c r="C36" i="2"/>
  <c r="D36" i="2"/>
  <c r="E36" i="2"/>
  <c r="F36" i="2"/>
  <c r="H36" i="2"/>
  <c r="A37" i="2"/>
  <c r="H37" i="2"/>
  <c r="C37" i="2"/>
  <c r="D37" i="2"/>
  <c r="E37" i="2"/>
  <c r="F37" i="2"/>
  <c r="A38" i="2"/>
  <c r="C38" i="2"/>
  <c r="D38" i="2"/>
  <c r="E38" i="2"/>
  <c r="F38" i="2"/>
  <c r="A39" i="2"/>
  <c r="H39" i="2"/>
  <c r="C39" i="2"/>
  <c r="D39" i="2"/>
  <c r="E39" i="2"/>
  <c r="F39" i="2"/>
  <c r="A40" i="2"/>
  <c r="H40" i="2" s="1"/>
  <c r="C40" i="2"/>
  <c r="D40" i="2"/>
  <c r="E40" i="2"/>
  <c r="F40" i="2"/>
  <c r="A41" i="2"/>
  <c r="H41" i="2"/>
  <c r="C41" i="2"/>
  <c r="D41" i="2"/>
  <c r="E41" i="2"/>
  <c r="F41" i="2"/>
  <c r="A42" i="2"/>
  <c r="C42" i="2"/>
  <c r="D42" i="2"/>
  <c r="E42" i="2"/>
  <c r="F42" i="2"/>
  <c r="H42" i="2"/>
  <c r="A43" i="2"/>
  <c r="H43" i="2"/>
  <c r="C43" i="2"/>
  <c r="D43" i="2"/>
  <c r="E43" i="2"/>
  <c r="F43" i="2"/>
  <c r="A44" i="2"/>
  <c r="H44" i="2" s="1"/>
  <c r="C44" i="2"/>
  <c r="D44" i="2"/>
  <c r="E44" i="2"/>
  <c r="F44" i="2"/>
  <c r="A45" i="2"/>
  <c r="H45" i="2"/>
  <c r="C45" i="2"/>
  <c r="D45" i="2"/>
  <c r="E45" i="2"/>
  <c r="F45" i="2"/>
  <c r="A46" i="2"/>
  <c r="H46" i="2" s="1"/>
  <c r="C46" i="2"/>
  <c r="D46" i="2"/>
  <c r="E46" i="2"/>
  <c r="F46" i="2"/>
  <c r="A47" i="2"/>
  <c r="H47" i="2"/>
  <c r="C47" i="2"/>
  <c r="D47" i="2"/>
  <c r="E47" i="2"/>
  <c r="F47" i="2"/>
  <c r="A48" i="2"/>
  <c r="C48" i="2"/>
  <c r="D48" i="2"/>
  <c r="E48" i="2"/>
  <c r="F48" i="2"/>
  <c r="H48" i="2"/>
  <c r="C2" i="2"/>
  <c r="A2" i="2"/>
  <c r="E2" i="2"/>
  <c r="D2" i="2"/>
  <c r="F2" i="2"/>
  <c r="H38" i="2" l="1"/>
  <c r="H2" i="2"/>
  <c r="H1" i="2"/>
</calcChain>
</file>

<file path=xl/sharedStrings.xml><?xml version="1.0" encoding="utf-8"?>
<sst xmlns="http://schemas.openxmlformats.org/spreadsheetml/2006/main" count="371" uniqueCount="256">
  <si>
    <t>Critical Mineral</t>
  </si>
  <si>
    <t>Natural Mineral Occurence</t>
  </si>
  <si>
    <t>General Geological Setting</t>
  </si>
  <si>
    <t>Present in Michigan County</t>
  </si>
  <si>
    <t>Geological Formation</t>
  </si>
  <si>
    <t>Commercial Mining History</t>
  </si>
  <si>
    <t>Published Literature</t>
  </si>
  <si>
    <t>Unpublished Literature</t>
  </si>
  <si>
    <t>Comments</t>
  </si>
  <si>
    <t>Aluminum (Bauxite)</t>
  </si>
  <si>
    <t>Bauxite</t>
  </si>
  <si>
    <t>Antimony</t>
  </si>
  <si>
    <t>Barite</t>
  </si>
  <si>
    <t>Hydrothermal</t>
  </si>
  <si>
    <t>Beryllium</t>
  </si>
  <si>
    <t>Bismuth</t>
  </si>
  <si>
    <t>Cesium</t>
  </si>
  <si>
    <t>Chromium</t>
  </si>
  <si>
    <t>Chromite</t>
  </si>
  <si>
    <t>Layered intrusives</t>
  </si>
  <si>
    <t>Cobalt</t>
  </si>
  <si>
    <t>associated with Nickel-Copper ore</t>
  </si>
  <si>
    <t>Fluorspar</t>
  </si>
  <si>
    <t>Fluorite</t>
  </si>
  <si>
    <t>Gallium</t>
  </si>
  <si>
    <t>Germanium</t>
  </si>
  <si>
    <t>Graphite (Natural)</t>
  </si>
  <si>
    <t>Graphite</t>
  </si>
  <si>
    <t>Metamorphic</t>
  </si>
  <si>
    <t>Hafnium</t>
  </si>
  <si>
    <t>Helium</t>
  </si>
  <si>
    <t>Gaseous</t>
  </si>
  <si>
    <t>Petroleum reservoirs</t>
  </si>
  <si>
    <t>Indium</t>
  </si>
  <si>
    <t>Lithium</t>
  </si>
  <si>
    <t>Pegmatites</t>
  </si>
  <si>
    <t>Magnesium</t>
  </si>
  <si>
    <t>Manganese</t>
  </si>
  <si>
    <t>Niobium</t>
  </si>
  <si>
    <t>Platinum Group metals</t>
  </si>
  <si>
    <t>Marquette</t>
  </si>
  <si>
    <t>Specific Mine Name</t>
  </si>
  <si>
    <t>Eagle Mine</t>
  </si>
  <si>
    <t>2014-present</t>
  </si>
  <si>
    <t>Associated with Nickel and Copper Mineralization</t>
  </si>
  <si>
    <t>Potash</t>
  </si>
  <si>
    <t>Sylvite</t>
  </si>
  <si>
    <t>Evaporites</t>
  </si>
  <si>
    <t>Osceola, Mecosta</t>
  </si>
  <si>
    <t>Hersey Mine</t>
  </si>
  <si>
    <t>1989-2013</t>
  </si>
  <si>
    <t>Rare Earth Elements</t>
  </si>
  <si>
    <t>Rhenium</t>
  </si>
  <si>
    <t>Rubidium</t>
  </si>
  <si>
    <t>Often associated with Strontium</t>
  </si>
  <si>
    <t>Scandium</t>
  </si>
  <si>
    <t>Strontium</t>
  </si>
  <si>
    <t>Tantalum</t>
  </si>
  <si>
    <t>Tellurium</t>
  </si>
  <si>
    <t>Tin</t>
  </si>
  <si>
    <t>Titanium</t>
  </si>
  <si>
    <t>Tungsten</t>
  </si>
  <si>
    <t>Uranium</t>
  </si>
  <si>
    <t>Vanadium</t>
  </si>
  <si>
    <t>Zirconium</t>
  </si>
  <si>
    <t>Zircon</t>
  </si>
  <si>
    <t>Heavy Mineral sands</t>
  </si>
  <si>
    <t>Baraga, Marquette</t>
  </si>
  <si>
    <t>Pyrolusite, Jacobsite</t>
  </si>
  <si>
    <t>Marquette, Keewenaw</t>
  </si>
  <si>
    <t>Champion Mine, Manganese Mine</t>
  </si>
  <si>
    <t>Neguanee Fm., Veins in Portage Lake Lavas and Copper Harbour Conglomerate</t>
  </si>
  <si>
    <t>Yellow Dog Peridotite</t>
  </si>
  <si>
    <t>Crouch, R. A. (2007) "Detroit Mine, Michigan - Graphitic Slate Mine", Stratabound Assayers blog post http://www.strataboundassayers.com/?p=23</t>
  </si>
  <si>
    <t>Michigamme Slate Fm.</t>
  </si>
  <si>
    <t>Detroit Graphite Company Graphite Quarry</t>
  </si>
  <si>
    <t>1910-1912</t>
  </si>
  <si>
    <t>Good, D., Borysenko, J., McBride, J., Walford, P., Smyk, M., Hollings, P., ... &amp; Corkery, J. (2010) Cu-Ni-PGE Deposits in Mafic Intrusions of the Lake Superior Region June 24-30, 2010. 11th International Platinum Symposium</t>
  </si>
  <si>
    <t>Veins, Magnetite-rich Iron ore</t>
  </si>
  <si>
    <r>
      <rPr>
        <sz val="11"/>
        <color theme="1"/>
        <rFont val="Calibri"/>
        <family val="2"/>
        <scheme val="minor"/>
      </rPr>
      <t>Koerber, A. and</t>
    </r>
    <r>
      <rPr>
        <b/>
        <sz val="11"/>
        <color theme="1"/>
        <rFont val="Calibri"/>
        <family val="2"/>
        <scheme val="minor"/>
      </rPr>
      <t xml:space="preserve"> Thakurta, J.</t>
    </r>
    <r>
      <rPr>
        <sz val="11"/>
        <color theme="1"/>
        <rFont val="Calibri"/>
        <family val="2"/>
        <scheme val="minor"/>
      </rPr>
      <t>, 2019, PGE-enrichment in magnetite olivine gabbro: New observations from the Midcontinent Rift-related Echo Lake intrusion in northern Michigan, USA, Minerals, 9, 21; doi:10.3390/min9010021.</t>
    </r>
  </si>
  <si>
    <t>1881-1883 (Manganese Mine)                1917-1963 (by product of some Iron Mining)</t>
  </si>
  <si>
    <t>BLASKE, A.R., BORNHORST, T.J., JOHNSON, A.M., RANTTI, G.E. &amp; REED, R.C.,1988, Manganese Investigation in Keweenaw County, Michigan. Michigan Geological Survey Open File Report, 88-2. 12p.</t>
  </si>
  <si>
    <t>Ma, L., Castro, M.C., Hall, C.M., Walter, L.M., 2005. Cross-formational ﬂow and salinity sources  inferred from a combined study of helium concentrations, isotopic ratios, and   major   elements in   the   Marshall   aquifer,   southern   Michigan.   Geochem. Geophys. Geosyst. 6 (Q10004). doi:10.1029/2005GC001010.</t>
  </si>
  <si>
    <t xml:space="preserve"> Dow Chemical Co. In Midland and Mason Counties, Michigan Chemical Corp. in Gratiot County, Morton Salt Co. and Standard Lime &amp; Stone Co. in Manistee County.</t>
  </si>
  <si>
    <t>Sometimes abundant in basinal brines</t>
  </si>
  <si>
    <t>Produced hydrocarbon gases from various formations</t>
  </si>
  <si>
    <t>Magnesite, dissolved in brines</t>
  </si>
  <si>
    <t>Beryl</t>
  </si>
  <si>
    <t>Snelgrove, A. K., Seaman, W. A., Ayres, V. L. (1943) "Strategic Minerals Investigations in Marquette and Baraga Counties", Progress Report No. 10, Geological Survey Division, Michigan Dept. of Conservation, Lansing, MI., p. 18</t>
  </si>
  <si>
    <t>Snelgrove (1943) says Tetrahedrite was found in the Ropes Gold Mine</t>
  </si>
  <si>
    <t>Snelgrove, A. K., Seaman, W. A., Ayres, V. L. (1943) "Strategic Minerals Investigations in Marquette and Baraga Counties", Progress Report No. 10, Geological Survey Division, Michigan Dept. of Conservation, Lansing, MI., p. 60</t>
  </si>
  <si>
    <t>Snelgrove, A. K., Seaman, W. A., Ayres, V. L. (1943) "Strategic Minerals Investigations in Marquette and Baraga Counties", Progress Report No. 10, Geological Survey Division, Michigan Dept. of Conservation, Lansing, MI., p. 25, 43, 60</t>
  </si>
  <si>
    <t>Limited numbers of small Beryl crystals identified in surface exposures of some pegmatites.</t>
  </si>
  <si>
    <t>Bismuthinite</t>
  </si>
  <si>
    <t>Quartz-sulfide veins</t>
  </si>
  <si>
    <t>Michigan Gold Mine</t>
  </si>
  <si>
    <t>Ropes Gold Mine</t>
  </si>
  <si>
    <t>None</t>
  </si>
  <si>
    <t>assay test showed 0.16% Bi</t>
  </si>
  <si>
    <t>Snelgrove, A. K., Seaman, W. A., Ayres, V. L. (1943) "Strategic Minerals Investigations in Marquette and Baraga Counties", Progress Report No. 10, Geological Survey Division, Michigan Dept. of Conservation, Lansing, MI., p. 44, 61</t>
  </si>
  <si>
    <t>waste constitutient in some Iron ores</t>
  </si>
  <si>
    <t>None reported in Michigan</t>
  </si>
  <si>
    <t>Allanite,   Spodumene</t>
  </si>
  <si>
    <t>assays in pegmatites and quartz veins showed 0.05% Li            Brine analyses show 20 to 100 ppm Li</t>
  </si>
  <si>
    <t>Egleson, G.C. and Querio, C.W., 1969, Variation in the Composition of Brine from the Sylvania Formation near Midland, Michigan, Current Research, Vol. 3, No. 4, p. 367-371</t>
  </si>
  <si>
    <t>1927-present</t>
  </si>
  <si>
    <t>Brine wells</t>
  </si>
  <si>
    <t>Filer Sandstone Sylvania Fm.</t>
  </si>
  <si>
    <t>Michigan's Annual Statistical summaries list Mg production</t>
  </si>
  <si>
    <t>Trace amounts of Fluorite in some pegmatites</t>
  </si>
  <si>
    <t>Granites, Pegmatites</t>
  </si>
  <si>
    <t>Trace amounts were found in granites and pegmatites</t>
  </si>
  <si>
    <t>Snelgrove, A. K., Seaman, W. A., Ayres, V. L. (1943) "Strategic Minerals Investigations in Marquette and Baraga Counties", Progress Report No. 10, Geological Survey Division, Michigan Dept. of Conservation, Lansing, MI., p. 45,63</t>
  </si>
  <si>
    <t>Salina A-1 Evaporite</t>
  </si>
  <si>
    <t>Volcanogenic Massive Sulfides</t>
  </si>
  <si>
    <r>
      <t xml:space="preserve">Anderson, R.J. and Egleson, G.C., 1970, Discovery of Potash in the A-1 Salina salt in Michigan, in Kellner, W.A., ed., </t>
    </r>
    <r>
      <rPr>
        <i/>
        <sz val="11"/>
        <color theme="1"/>
        <rFont val="Calibri"/>
        <family val="2"/>
      </rPr>
      <t>Proceedings of the Sixth Annual Forum on The Geology of Industrial Minerals</t>
    </r>
    <r>
      <rPr>
        <sz val="11"/>
        <color theme="1"/>
        <rFont val="Calibri"/>
        <family val="2"/>
      </rPr>
      <t>, Miscellany 1, Geological Survey Division, Michigan Department of Natural Resources, Lansing, MI, p. 15-19.</t>
    </r>
  </si>
  <si>
    <t>Interbedded with Halite                            Very high grade Potash, Sylvite has less than 0.05% insolubles and only trace amounts of Mg</t>
  </si>
  <si>
    <t>hydrothermal</t>
  </si>
  <si>
    <t>Celestite, Strontianite</t>
  </si>
  <si>
    <t>Marquette, Baraga, Houghton,Keweenaw and Ontonagon</t>
  </si>
  <si>
    <t>Portage Lake Fm. Copper Harbor Fm. Negaunee Fm.</t>
  </si>
  <si>
    <t>Minor constitutient in Marquette Range Iron ores and other PreCambrian units</t>
  </si>
  <si>
    <t>PAGE, G.W. (1971) Occurrence, Mineralogy, and Geochemistry of Barite in the Keweenaw Peninsula, Michigan, Unpublished MS Thesis, Michigan Technological University, Houghton, MI.</t>
  </si>
  <si>
    <t>BODWELL, W.A. (1972) Geologic Compilation and Nonferrous Metal Potential Precambrian Section, Northern Michigan, Unpublished MS Thesis, Michigan Technological University, Houghton, MI.</t>
  </si>
  <si>
    <t>USGS Critical Minerals</t>
  </si>
  <si>
    <t>Schulz, K.J., DeYoung, J.H., Jr., Seal, R.R., II, and Bradley, D.C., eds., 2017, Critical mineral resources of the United States—Economic and environmental geology and prospects for future supply: U.S. Geological Survey Professional Paper 1802, 797 p., http://doi.org/10.3133/pp1802.</t>
  </si>
  <si>
    <r>
      <t>Seal, R.R., II, Schulz, K.J., and DeYoung, J.H., Jr., </t>
    </r>
    <r>
      <rPr>
        <i/>
        <sz val="11"/>
        <color rgb="FF212121"/>
        <rFont val="Arial"/>
        <family val="2"/>
      </rPr>
      <t>with contributions from</t>
    </r>
    <r>
      <rPr>
        <sz val="11"/>
        <color rgb="FF212121"/>
        <rFont val="Arial"/>
        <family val="2"/>
      </rPr>
      <t> David M. Sutphin, Lawrence J. Drew, James F. Carlin, Jr., and Byron R. Berger, 2017, Antimony, chap. C </t>
    </r>
    <r>
      <rPr>
        <i/>
        <sz val="11"/>
        <color rgb="FF212121"/>
        <rFont val="Arial"/>
        <family val="2"/>
      </rPr>
      <t>of </t>
    </r>
    <r>
      <rPr>
        <sz val="11"/>
        <color rgb="FF212121"/>
        <rFont val="Arial"/>
        <family val="2"/>
      </rPr>
      <t>Schulz, K.J., DeYoung, J.H., Jr., Seal, R.R., II, and Bradley, D.C., eds., Critical mineral resources of the United States—Economic and environmental geology and prospects for future supply: U.S. Geological Survey Professional Paper 1802, p. C1–C17, https://doi.org/10.3133/pp1802C.</t>
    </r>
  </si>
  <si>
    <r>
      <t>Johnson, C.A., Piatak, N.M., and Miller, M.M., 2017, Barite (Barium), chap. D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D1–D18, https://doi.org/10.3133/pp1802D.</t>
    </r>
  </si>
  <si>
    <r>
      <t>Foley, N.K., Jaskula, B.W., Piatak, N.M., and Schulte, R.F., 2017, Beryllium, chap. E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E1–E32, https://doi.org/10.3133/pp1802E.</t>
    </r>
  </si>
  <si>
    <r>
      <t>Slack, J.F., Kimball, B.E., and Shedd, K.B., 2017, Cobalt, chap. F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F1–F40, https://doi.org/10.3133/pp1802F.</t>
    </r>
  </si>
  <si>
    <r>
      <t>Hayes, T.S., Miller, M.M., Orris, G.J., and Piatak, N.M., 2017, Fluorine, chap. G </t>
    </r>
    <r>
      <rPr>
        <i/>
        <sz val="11"/>
        <color rgb="FF212121"/>
        <rFont val="Arial"/>
        <family val="2"/>
      </rPr>
      <t>of </t>
    </r>
    <r>
      <rPr>
        <sz val="11"/>
        <color rgb="FF212121"/>
        <rFont val="Arial"/>
        <family val="2"/>
      </rPr>
      <t>Schulz, K.J., DeYoung, J.H., Jr., Seal, R.R., II, and Bradley, D.C., eds., Critical mineral resources of the United States—Economic and environmental geology and prospects for future supply: U.S. Geological Survey Professional Paper 1802, p. G1–G80, http://doi.org/10.3133/pp1802G.</t>
    </r>
  </si>
  <si>
    <r>
      <t>Foley, N.K., Jaskula, B.W., Kimball, B.E., and Schulte, R.F., 2017, Gallium, chap. H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H1–H35, https://doi.org/10.3133/pp1802H.</t>
    </r>
  </si>
  <si>
    <r>
      <t>Shanks, W.C.P., III, Kimball, B.E., Tolcin, A.C., and Guberman, D.E., 2017, Germanium and indium, chap. I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I1–I27, https://doi.org/10.3133/pp1802I.</t>
    </r>
  </si>
  <si>
    <r>
      <t>Robinson, G.R., Jr., Hammarstrom, J.M., and Olson, D.W., 2017, Graphite, chap. J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J1–J24, https://doi.org/10.3133/pp1802J.</t>
    </r>
  </si>
  <si>
    <r>
      <t>Jones, J.V., III, Piatak, N.M., and Bedinger, G.M., 2017, Zirconium and hafnium, chap. V </t>
    </r>
    <r>
      <rPr>
        <i/>
        <sz val="11"/>
        <color rgb="FF212121"/>
        <rFont val="Arial"/>
        <family val="2"/>
      </rPr>
      <t>of </t>
    </r>
    <r>
      <rPr>
        <sz val="11"/>
        <color rgb="FF212121"/>
        <rFont val="Arial"/>
        <family val="2"/>
      </rPr>
      <t>Schulz, K.J., DeYoung, J.H., Jr., Seal, R.R., II, and Bradley, D.C., eds., Critical mineral resources of the United States—Economic and environmental geology and prospects for future supply: U.S. Geological Survey Professional Paper 1802, p. V1–V26, https://doi.org/10.3133/pp1802V.</t>
    </r>
  </si>
  <si>
    <r>
      <t>Bradley, D.C., Stillings, L.L., Jaskula, B.W., Munk, LeeAnn, and McCauley, A.D., 2017, Lithium, chap. K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K1–K21, https://doi.org/10.3133/pp1802K.</t>
    </r>
  </si>
  <si>
    <r>
      <t>Cannon, W.F., Kimball, B.E., and Corathers, L.A., 2017, Manganese, chap. L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L1–L28, https://doi.org/10.3133/pp1802L.</t>
    </r>
  </si>
  <si>
    <r>
      <t>Schulz, K.J., Piatak, N.M., and Papp, J.F., 2017, Niobium and tantalum, chap. M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M1–M34, https://doi.org/10.3133/pp1802M.</t>
    </r>
  </si>
  <si>
    <r>
      <t>Zientek, M.L., Loferski, P.J., Parks, H.L., Schulte, R.F., and Seal, R.R., II, 2017, Platinum-group elements, chap. N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N1–N91, https://doi.org/10.3133/pp1802N.</t>
    </r>
  </si>
  <si>
    <r>
      <t>Van Gosen, B.S., Verplanck, P.L., Seal, R.R., II, Long, K.R., and Gambogi, Joseph, 2017, Rare-earth elements, chap. O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O1–O31, https://doi.org/10.3133/pp1802O.</t>
    </r>
  </si>
  <si>
    <r>
      <t>John, D.A., Seal, R.R., II, and Polyak, D.E., 2017, Rhenium, chap. P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P1–P49, https:/doi.org/10.3133/pp1802P.</t>
    </r>
  </si>
  <si>
    <r>
      <t>Goldfarb, R.J., Berger, B.R., George, M.W., and Seal, R.R., II, 2017, Tellurium, chap. R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R1–R27, https://doi.org/10.3133/pp1802R.</t>
    </r>
  </si>
  <si>
    <r>
      <t>Kamilli, R.J., Kimball, B.E., and Carlin, J.F., Jr., 2017, Tin, chap. S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S1–S53, https://doi.org/10.3133/ pp1802S.</t>
    </r>
  </si>
  <si>
    <r>
      <t>Woodruff, L.G., Bedinger, G.M., and Piatak, N.M., 2017, Titanium, chap. T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T1–T23, https://doi.org/10.3133/pp1802T.</t>
    </r>
  </si>
  <si>
    <r>
      <t>Kelley, K.D., Scott, C.T., Polyak, D.E., and Kimball, B.E., 2017, Vanadium, chap. U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U1–U36, https://doi.org/10.3133/pp1802U.</t>
    </r>
  </si>
  <si>
    <t>Pyrite - Michigamme Fm</t>
  </si>
  <si>
    <t>Monazite, in pegmatite or granite, and background Uranium (Ce, La, Th, Nd, Pr, Sm, Gd, Dy, U, Tb, Ho, Er, Tm, Yb, Eu, Lu, Sc)</t>
  </si>
  <si>
    <t>Scheelite</t>
  </si>
  <si>
    <t>Ding, X., C. Li, E. M. Ripley, D. Rossell, and S. Kamo (2010), The Eagle and East Eagle sulfide ore]bearing mafic]ultramafic intrusions in the Midcontinent Rift System, upper Michigan: Geochronology and Petrologic evolution, Geochem. Geophys. Geosyst., 11, Q03003, doi:10.1029/2009GC002546.</t>
  </si>
  <si>
    <t>Hwang, J.Y., Carlson, D.H., Johnson, A.M., and Van Alstine, J. 1986. Preliminary Investigation of Graphite Resources in Michigan. Process Mineralogy VI: Proceedings of a symposium presented in six sessions on Process Mineralogy held during the Metallurgical Society Annual Meeting.  New Orleans, Louisiana.  March 2-6, 1986.</t>
  </si>
  <si>
    <t>Shawn M. Carlson , George W. Robinson , Mark J. Elder , John A. Jaszczak &amp; Theodore J. Bornhorst (2007) Greenockite and Associated Uranium-Vanadium, Minerals from the Huron River Uranium Prospect Baraga County, Michigan, Rocks &amp; Minerals, 82:4, p.  298-309, DOI:10.3200/RMIN.82.4.298-309</t>
  </si>
  <si>
    <t>Bornhorst,T.J.,  A.P. Ruotsala, and P.M. Stadnik 1987, COBALT, NICKEL, AND VANADIUM CONTENTS OF PYRITE CONCENTRATES FROM THE MICHIGAMME FORMATION, NORTHERN MICHIGAN, Michigan Geological Survey Division Open File Report OFR 87-6, 26 p.</t>
  </si>
  <si>
    <t>Lower Peninsula counties</t>
  </si>
  <si>
    <t>VICKERS, R.C. (1956a) Origin and Occurrence of Uranium in Northern Michigan. U.S. Geological Survey Open-File Report 1030-F, p. 56-127.</t>
  </si>
  <si>
    <t>PARKER, B.K. (1981) Rare Earth and Related Elements in the Goodrich Quartzite. Michigan Geological Survey Open File Report, 81-2, 22 p.</t>
  </si>
  <si>
    <t>Baraga</t>
  </si>
  <si>
    <t>Marquette, Dickenson</t>
  </si>
  <si>
    <t>Pegmatites, Granites</t>
  </si>
  <si>
    <t>Tetrahedrite</t>
  </si>
  <si>
    <t>Buchholz, Falster, Simmons, Webber and Van Daalen, 2019, A COMPARISON OF TWO PALEOPROTEROZOIC PEGMATITE DISTRICTS AND
NEARBY GRANITE BODIES IN FLORENCE COUNTY, WISCONSIN AND MARQUETTE COUNTY, MICHIGAN, The Canadian Mineralogist, Vol. 57, pp. 719-721</t>
  </si>
  <si>
    <t>Pegmatites, Granites, Placer deposit of heavy minerals in quartzite, VMS intrusions</t>
  </si>
  <si>
    <t>Trace amounts in some pegmatites, Celestine and Anhydrite found in vugs and fractures in Silurian and Devonian carbonates in SE Lower Michigan</t>
  </si>
  <si>
    <t>Pegmatites, Hydrothermal</t>
  </si>
  <si>
    <t>Johnson, Christopher M. and Van Daalen, Christopher M., "Mineralogy and geochemistry of Late Archean and Paleoproterozoic granites and pegmatites in the Northern Penokean terrane of Marquette and Dickinson Counties, Michigan" (2015). University of New Orleans Theses and Dissertations.</t>
  </si>
  <si>
    <t>Johnson, Christopher M. and Van Daalen, Christopher M., 2015, Mineralogy and geochemistry of Late Archean and Paleoproterozoic granites and pegmatites in the Northern Penokean terrane of Marquette and Dickinson Counties, Michigan, University of New Orleans Masters Thesis, 384p.</t>
  </si>
  <si>
    <t>Ferrotantalite</t>
  </si>
  <si>
    <t>Groveland Mine Pegmatite</t>
  </si>
  <si>
    <t>Pegmatite</t>
  </si>
  <si>
    <t>Ferrocolumbite</t>
  </si>
  <si>
    <r>
      <t>Mineral grains of Ferrocolumbite analysed by Van Daalen, 2015 averaged 67% Nb</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</si>
  <si>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r>
      <t>Mineral grains of Ferrotantalite analysed by Van Vaalen, 2015 averaged 62.6% Ta</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</si>
  <si>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Zircon grains analysed by Van Daalen (2015) contained an average of 1% Hafnium</t>
  </si>
  <si>
    <t>Republic Mine Pegmatite</t>
  </si>
  <si>
    <t>Core analysis data at the Michigan Geological Survey reports mineralogical analyses of core samples from 19 wells of the "Borgen bed" in Osceola County ranged from 42% to 66% KCl</t>
  </si>
  <si>
    <t>Dickenson</t>
  </si>
  <si>
    <t>Michigan Geological Survey in house data spreadsheet with gas analysis from oil and gas wells, with Helium concentration analyses from 267 oil and gas wells</t>
  </si>
  <si>
    <t>Michigan Geological Survey in house data spreadsheet with brine chemical analyses, including Lithium concentrations for 95 oil and gas well brine samples</t>
  </si>
  <si>
    <t>Michigan Geological Survey production history spreadsheet selected annual production from Iron mines 1917-1964</t>
  </si>
  <si>
    <t>Spene, Leucoxene,  Rutile, Illemenite</t>
  </si>
  <si>
    <t>Heavy Mineral sands, Ultramafic Intrusives</t>
  </si>
  <si>
    <t>Iron</t>
  </si>
  <si>
    <t>West Kiernan Sill</t>
  </si>
  <si>
    <r>
      <t>Up to 5.42% TiO</t>
    </r>
    <r>
      <rPr>
        <vertAlign val="subscript"/>
        <sz val="11"/>
        <color theme="1"/>
        <rFont val="Calibri"/>
        <family val="2"/>
        <scheme val="minor"/>
      </rPr>
      <t>2</t>
    </r>
    <r>
      <rPr>
        <sz val="11"/>
        <color theme="1"/>
        <rFont val="Calibri"/>
        <family val="2"/>
        <scheme val="minor"/>
      </rPr>
      <t xml:space="preserve"> in samples of West Kiernan Sill</t>
    </r>
  </si>
  <si>
    <t>P.L.D. Elmore, I.H. Barlow, S.D. Botts, Gillson Chloe, 1961,U,S. Geological Survey Laboratory Report  WR-526. Reported by Wier, 1967.</t>
  </si>
  <si>
    <t>Weir, K.L., 1967, Geology of Kelso Junction Quadrangle, Iron County, Michigan, U.S. Geological Survey Bulletin No. 1226, Washington, D.C., 22p.</t>
  </si>
  <si>
    <t>Babcock, 1974, Mineralogy, Geochemistry and Genesis of the Magnetite-Jacobsite Mineral Series and Manganese-Ferrite-Bearing Iron Formation from Champion Mine, Champion, Michigan, Ph.D. Dissertation, Michigan Technological University, 197p.</t>
  </si>
  <si>
    <t>Volcanogenic Massive Sulfides;                Found with Manganese in Keewenaw</t>
  </si>
  <si>
    <t>Pegmatites,  Quartz veins;                 Dissolved in basinal brines</t>
  </si>
  <si>
    <t>Goodrich Quartzite; Humboldt Granite</t>
  </si>
  <si>
    <t>Scheelite ("wolframate of lime") found in the contact zones at the periphery of the granite masses of the northern peninsula reported by Rominger 1881.</t>
  </si>
  <si>
    <t>Snelgrove, A. K., Seaman, W. A., Ayres, V. L. (1943) "Strategic Minerals Investigations in Marquette and Baraga Counties", Progress Report No. 10, Geological Survey Division, Michigan Dept. of Conservation, Lansing, MI., pgs. 62 &amp; 66</t>
  </si>
  <si>
    <t>Snelgrove, et al, 1943 reports analyses of samples that range from 0.01 to 0.03 per cent</t>
  </si>
  <si>
    <t>Magnetite Iron Formation</t>
  </si>
  <si>
    <t>Magnetite Mine</t>
  </si>
  <si>
    <t>Baraga Group</t>
  </si>
  <si>
    <t>two thirds of the supergene uranium occurences in Michigan's metasedimentary rocks (Johnson, 1976) occur where oxidized iron-formation or soft iron ore is in contact with graphitic slate.</t>
  </si>
  <si>
    <t xml:space="preserve">Marquette, Iron </t>
  </si>
  <si>
    <t>Vanadinite;  Pyrite - Michigamme Fm</t>
  </si>
  <si>
    <t>Found with manganese in Keewenaw</t>
  </si>
  <si>
    <t>Trow, J., 1979, Final Report:  Diamond-Drillling for Geologic Information in the Middle Precambrian Basins in the Western Portion of Northern Michigan. Open-File Report UDOE OFR G3BX-162(79)</t>
  </si>
  <si>
    <t>Al, Mg, Ti, Mn, V, Cr, Nb, Ba, Zr, Y, Sr, Rb, La</t>
  </si>
  <si>
    <t xml:space="preserve"> Disseminated sulfides, disseminated pyrite and widely scattered chalcopyrite in Archean volcanic and intrusive rocks</t>
  </si>
  <si>
    <t>Marquette Greenstone Belt, Reany Lake Area</t>
  </si>
  <si>
    <t>Marquette Co</t>
  </si>
  <si>
    <t>Archean Pillowed Basalt Mbr, Volcanics of Silver Mine Lakes (includes the Breccia Mbr of Bismark Creek and the Breccia Mbr of Reany Lake, and Iron-Formation Mbr.)</t>
  </si>
  <si>
    <t>http://www.michigan.gov/documents/deq/GIMDL-OFR892_302619_7.pdf</t>
  </si>
  <si>
    <t>Open File Report 89-2: Bedrock Geology of the Reany Lake Area, Marquette County, Michigan; M. L. MacLellan, T. J. Bornhorst, 1989;</t>
  </si>
  <si>
    <t>Need to make map in GIS of Data in Appendix A of OFR 89-2</t>
  </si>
  <si>
    <t>37 representative thin sections</t>
  </si>
  <si>
    <t>See Appendix A, Figure A1 for map with location of samples (22) and Table A1 for list of sample numbers</t>
  </si>
  <si>
    <t xml:space="preserve">Al, Mg, As, Ba, Be, Bi, Co, Cr, Ga, Ge, La, Mn, Nb, Rb, Sc, Sr, Ti, V, W, Y, Zr) </t>
  </si>
  <si>
    <t>sulfides (looking for copper-silver</t>
  </si>
  <si>
    <t>Lower Precambrian granites and gneisses</t>
  </si>
  <si>
    <t>Lower Precambrian rocks of the Huron Mountain Massif</t>
  </si>
  <si>
    <t>http://www.michigan.gov/documents/deq/GIMDL-OFR772_302607_7.pdf</t>
  </si>
  <si>
    <t>Investigation of a Reported Copper-Silver Showing in Section 30, T50N, R26W, Marquette County, Michigan. 1977. D.W. Snider. Michigan Geological Survey Open File Report 77-2.</t>
  </si>
  <si>
    <t>DK-1, DK-3, DK-4, DK-5, DK-6, DK-7</t>
  </si>
  <si>
    <t>NE 30-50N-26W.  No other indications of sample locations.</t>
  </si>
  <si>
    <t>looking for gold and silver</t>
  </si>
  <si>
    <t>Metavolcanics of Silver Mine lakes</t>
  </si>
  <si>
    <t>Marquette Co (Fire Center and Holyoke Mines Area)</t>
  </si>
  <si>
    <t xml:space="preserve">Archean </t>
  </si>
  <si>
    <t>http://www.michigan.gov/documents/deq/GIMDL-OFR852_302612_7.pdf</t>
  </si>
  <si>
    <t>Open File Report 85-2: Geology and Precious Mineralization of the Fire Center and Holyoke Mines Area, Marquette County, Michigan ; E. O. Owens, T. J. Bornhorst, 1985;</t>
  </si>
  <si>
    <t>No new info on critical minerals</t>
  </si>
  <si>
    <t>phosphate</t>
  </si>
  <si>
    <t>Michigamme</t>
  </si>
  <si>
    <t xml:space="preserve">Hiatt, Eric &amp; Pufahl, Peir &amp; Edwards, Cole. (2015). Sedimentary phosphate and associated fossil bacteria in a Paleoproterozoic tidal flat in the 1.85 Ga Michigamme Formation, Michigan, USA. Sedimentary Geology. 319. 24-39. 10.1016/j.sedgeo.2015.01.006. </t>
  </si>
  <si>
    <t>Beryllium, Chromium, Cobalt, Manganese, Tin, Vanadium, and Graphite</t>
  </si>
  <si>
    <t>Found in trace amounts - not economical amounts</t>
  </si>
  <si>
    <t>Lake Michigamme Area</t>
  </si>
  <si>
    <t>http://www.michigan.gov/documents/deq/GIMDL-PR10_216197_7.pdf</t>
  </si>
  <si>
    <t>Progress Report Number Ten:  Strategic Minerals Investigations in Marquette and Baraga Counties. 1943. A. K. Snelgrove, W. A. Seaman, and V. L. Ayres.  Prepared in cooperation with the Michigan College of Mining and Technology.</t>
  </si>
  <si>
    <t>Beryllium, Bismuth, Tungsten</t>
  </si>
  <si>
    <t>Republic Area</t>
  </si>
  <si>
    <r>
      <t>Stillings, L.L., 2017, Selenium, chap. Q </t>
    </r>
    <r>
      <rPr>
        <i/>
        <sz val="11"/>
        <color rgb="FF212121"/>
        <rFont val="Arial"/>
        <family val="2"/>
      </rPr>
      <t>of</t>
    </r>
    <r>
      <rPr>
        <sz val="11"/>
        <color rgb="FF212121"/>
        <rFont val="Arial"/>
        <family val="2"/>
      </rPr>
      <t> Schulz, K.J., DeYoung, J.H., Jr., Seal, R.R., II, and Bradley, D.C., eds., Critical mineral resources of the United States—Economic and environmental geology and prospects for future supply: U.S. Geological Survey Professional Paper 1802, p. Q1–Q55, https://doi.org/10.3133/pp1802Q.</t>
    </r>
  </si>
  <si>
    <t xml:space="preserve">Monazite grains in a heavy mineral placer lag deposit in the Goodrich Quartzite. </t>
  </si>
  <si>
    <t>Marquette Co.</t>
  </si>
  <si>
    <t>Michigamme Fm, with various intrusions and deeper archean units</t>
  </si>
  <si>
    <t>regional exploration drill core test hole outside of the Eagle Mine producing ore body</t>
  </si>
  <si>
    <t>798 Elemental assay analyses from 67 boreholes drilled for regional exploration in area of Eagle and Eagle East ore bodies</t>
  </si>
  <si>
    <t>Rare Earth Elements - La, Ce, Pr, Nd, Sm, Eu, Gd, Tb, Dy, Ho, Er, Tm, Yb, Lu, Sc, Y</t>
  </si>
  <si>
    <t>Well information, lithology and elemental assays provided by Lundin Mining company to State of Michigan for core reposited in new state facility at Sawyer AFB near Marquette, MI</t>
  </si>
  <si>
    <t>799 Elemental assay analyses from 67 boreholes drilled for regional exploration in area of Eagle and Eagle East ore bodies</t>
  </si>
  <si>
    <t>Critical Minerals - Al, Ba, Co, Cr, Cs, Ga, Hf, Mg, Mn, Nb, Pd, Pt, Sr, Ta, Ti, U, V, W, Zr</t>
  </si>
  <si>
    <t>title</t>
  </si>
  <si>
    <t>abstract</t>
  </si>
  <si>
    <t>dataType</t>
  </si>
  <si>
    <t>supplementalInformation</t>
  </si>
  <si>
    <t>coordinates</t>
  </si>
  <si>
    <t>datasetReferenceDate</t>
  </si>
  <si>
    <t>onlineResource</t>
  </si>
  <si>
    <t>Long</t>
  </si>
  <si>
    <t>Lat</t>
  </si>
  <si>
    <t>long, lat</t>
  </si>
  <si>
    <t>https://wmich.edu/michigangeologicalrepository/samples/criticalminerals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</si>
</sst>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Calibri"/>
      <family val="2"/>
    </font>
    <font>
      <i/>
      <sz val="11"/>
      <color theme="1"/>
      <name val="Calibri"/>
      <family val="2"/>
    </font>
    <font>
      <sz val="11"/>
      <color rgb="FF212121"/>
      <name val="Arial"/>
      <family val="2"/>
    </font>
    <font>
      <i/>
      <sz val="11"/>
      <color rgb="FF212121"/>
      <name val="Arial"/>
      <family val="2"/>
    </font>
    <font>
      <vertAlign val="subscript"/>
      <sz val="11"/>
      <color theme="1"/>
      <name val="Calibri"/>
      <family val="2"/>
      <scheme val="minor"/>
    </font>
    <font>
      <u/>
      <sz val="11"/>
      <color theme="10"/>
      <name val="Calibri"/>
      <family val="2"/>
      <scheme val="minor"/>
    </font>
    <font>
      <sz val="11"/>
      <color rgb="FF212121"/>
      <name val="Segoe U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8">
    <xf numFmtId="0" fontId="0" fillId="0" borderId="0" xfId="0"/>
    <xf numFmtId="0" fontId="0" fillId="0" borderId="0" xfId="0" applyAlignment="1">
      <alignment wrapText="1"/>
    </xf>
    <xf numFmtId="0" fontId="1" fillId="0" borderId="0" xfId="0" applyFont="1" applyAlignment="1">
      <alignment wrapText="1"/>
    </xf>
    <xf numFmtId="0" fontId="0" fillId="0" borderId="0" xfId="0" applyFont="1" applyAlignment="1">
      <alignment vertical="center" wrapText="1"/>
    </xf>
    <xf numFmtId="0" fontId="3" fillId="0" borderId="0" xfId="0" applyFont="1" applyAlignment="1">
      <alignment vertical="center" wrapText="1"/>
    </xf>
    <xf numFmtId="0" fontId="1" fillId="0" borderId="0" xfId="0" applyFont="1" applyFill="1" applyAlignment="1">
      <alignment wrapText="1"/>
    </xf>
    <xf numFmtId="0" fontId="5" fillId="0" borderId="0" xfId="0" applyFont="1" applyFill="1" applyAlignment="1">
      <alignment wrapText="1"/>
    </xf>
    <xf numFmtId="0" fontId="0" fillId="0" borderId="0" xfId="0" applyFill="1" applyAlignment="1">
      <alignment wrapText="1"/>
    </xf>
    <xf numFmtId="0" fontId="0" fillId="0" borderId="0" xfId="0" applyFill="1" applyAlignment="1">
      <alignment vertical="center" wrapText="1"/>
    </xf>
    <xf numFmtId="0" fontId="0" fillId="0" borderId="1" xfId="0" applyBorder="1" applyAlignment="1">
      <alignment wrapText="1"/>
    </xf>
    <xf numFmtId="0" fontId="8" fillId="0" borderId="1" xfId="1" applyBorder="1" applyAlignment="1">
      <alignment wrapText="1"/>
    </xf>
    <xf numFmtId="0" fontId="5" fillId="0" borderId="1" xfId="0" applyFont="1" applyBorder="1" applyAlignment="1">
      <alignment wrapText="1"/>
    </xf>
    <xf numFmtId="0" fontId="0" fillId="2" borderId="1" xfId="0" applyFill="1" applyBorder="1" applyAlignment="1">
      <alignment wrapText="1"/>
    </xf>
    <xf numFmtId="0" fontId="0" fillId="0" borderId="1" xfId="0" applyFill="1" applyBorder="1" applyAlignment="1">
      <alignment wrapText="1"/>
    </xf>
    <xf numFmtId="0" fontId="0" fillId="0" borderId="1" xfId="0" applyFill="1" applyBorder="1"/>
    <xf numFmtId="0" fontId="0" fillId="0" borderId="2" xfId="0" applyFill="1" applyBorder="1" applyAlignment="1">
      <alignment wrapText="1"/>
    </xf>
    <xf numFmtId="0" fontId="9" fillId="0" borderId="0" xfId="0" applyFont="1"/>
    <xf numFmtId="0" fontId="8"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ichigan.gov/documents/deq/GIMDL-OFR772_302607_7.pdf" TargetMode="External"/><Relationship Id="rId1" Type="http://schemas.openxmlformats.org/officeDocument/2006/relationships/hyperlink" Target="http://www.michigan.gov/documents/deq/GIMDL-OFR892_302619_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mich.edu/michigangeologicalrepository/samples/criticalminerals" TargetMode="External"/><Relationship Id="rId13" Type="http://schemas.openxmlformats.org/officeDocument/2006/relationships/hyperlink" Target="https://wmich.edu/michigangeologicalrepository/samples/criticalminerals" TargetMode="External"/><Relationship Id="rId18" Type="http://schemas.openxmlformats.org/officeDocument/2006/relationships/hyperlink" Target="https://wmich.edu/michigangeologicalrepository/samples/criticalminerals" TargetMode="External"/><Relationship Id="rId26" Type="http://schemas.openxmlformats.org/officeDocument/2006/relationships/hyperlink" Target="https://wmich.edu/michigangeologicalrepository/samples/criticalminerals" TargetMode="External"/><Relationship Id="rId39" Type="http://schemas.openxmlformats.org/officeDocument/2006/relationships/hyperlink" Target="https://wmich.edu/michigangeologicalrepository/samples/criticalminerals" TargetMode="External"/><Relationship Id="rId3" Type="http://schemas.openxmlformats.org/officeDocument/2006/relationships/hyperlink" Target="https://wmich.edu/michigangeologicalrepository/samples/criticalminerals" TargetMode="External"/><Relationship Id="rId21" Type="http://schemas.openxmlformats.org/officeDocument/2006/relationships/hyperlink" Target="https://wmich.edu/michigangeologicalrepository/samples/criticalminerals" TargetMode="External"/><Relationship Id="rId34" Type="http://schemas.openxmlformats.org/officeDocument/2006/relationships/hyperlink" Target="https://wmich.edu/michigangeologicalrepository/samples/criticalminerals" TargetMode="External"/><Relationship Id="rId42" Type="http://schemas.openxmlformats.org/officeDocument/2006/relationships/hyperlink" Target="https://wmich.edu/michigangeologicalrepository/samples/criticalminerals" TargetMode="External"/><Relationship Id="rId47" Type="http://schemas.openxmlformats.org/officeDocument/2006/relationships/hyperlink" Target="https://wmich.edu/michigangeologicalrepository/samples/criticalminerals" TargetMode="External"/><Relationship Id="rId7" Type="http://schemas.openxmlformats.org/officeDocument/2006/relationships/hyperlink" Target="https://wmich.edu/michigangeologicalrepository/samples/criticalminerals" TargetMode="External"/><Relationship Id="rId12" Type="http://schemas.openxmlformats.org/officeDocument/2006/relationships/hyperlink" Target="https://wmich.edu/michigangeologicalrepository/samples/criticalminerals" TargetMode="External"/><Relationship Id="rId17" Type="http://schemas.openxmlformats.org/officeDocument/2006/relationships/hyperlink" Target="https://wmich.edu/michigangeologicalrepository/samples/criticalminerals" TargetMode="External"/><Relationship Id="rId25" Type="http://schemas.openxmlformats.org/officeDocument/2006/relationships/hyperlink" Target="https://wmich.edu/michigangeologicalrepository/samples/criticalminerals" TargetMode="External"/><Relationship Id="rId33" Type="http://schemas.openxmlformats.org/officeDocument/2006/relationships/hyperlink" Target="https://wmich.edu/michigangeologicalrepository/samples/criticalminerals" TargetMode="External"/><Relationship Id="rId38" Type="http://schemas.openxmlformats.org/officeDocument/2006/relationships/hyperlink" Target="https://wmich.edu/michigangeologicalrepository/samples/criticalminerals" TargetMode="External"/><Relationship Id="rId46" Type="http://schemas.openxmlformats.org/officeDocument/2006/relationships/hyperlink" Target="https://wmich.edu/michigangeologicalrepository/samples/criticalminerals" TargetMode="External"/><Relationship Id="rId2" Type="http://schemas.openxmlformats.org/officeDocument/2006/relationships/hyperlink" Target="https://wmich.edu/michigangeologicalrepository/samples/criticalminerals" TargetMode="External"/><Relationship Id="rId16" Type="http://schemas.openxmlformats.org/officeDocument/2006/relationships/hyperlink" Target="https://wmich.edu/michigangeologicalrepository/samples/criticalminerals" TargetMode="External"/><Relationship Id="rId20" Type="http://schemas.openxmlformats.org/officeDocument/2006/relationships/hyperlink" Target="https://wmich.edu/michigangeologicalrepository/samples/criticalminerals" TargetMode="External"/><Relationship Id="rId29" Type="http://schemas.openxmlformats.org/officeDocument/2006/relationships/hyperlink" Target="https://wmich.edu/michigangeologicalrepository/samples/criticalminerals" TargetMode="External"/><Relationship Id="rId41" Type="http://schemas.openxmlformats.org/officeDocument/2006/relationships/hyperlink" Target="https://wmich.edu/michigangeologicalrepository/samples/criticalminerals" TargetMode="External"/><Relationship Id="rId1" Type="http://schemas.openxmlformats.org/officeDocument/2006/relationships/hyperlink" Target="https://wmich.edu/michigangeologicalrepository/samples/criticalminerals" TargetMode="External"/><Relationship Id="rId6" Type="http://schemas.openxmlformats.org/officeDocument/2006/relationships/hyperlink" Target="https://wmich.edu/michigangeologicalrepository/samples/criticalminerals" TargetMode="External"/><Relationship Id="rId11" Type="http://schemas.openxmlformats.org/officeDocument/2006/relationships/hyperlink" Target="https://wmich.edu/michigangeologicalrepository/samples/criticalminerals" TargetMode="External"/><Relationship Id="rId24" Type="http://schemas.openxmlformats.org/officeDocument/2006/relationships/hyperlink" Target="https://wmich.edu/michigangeologicalrepository/samples/criticalminerals" TargetMode="External"/><Relationship Id="rId32" Type="http://schemas.openxmlformats.org/officeDocument/2006/relationships/hyperlink" Target="https://wmich.edu/michigangeologicalrepository/samples/criticalminerals" TargetMode="External"/><Relationship Id="rId37" Type="http://schemas.openxmlformats.org/officeDocument/2006/relationships/hyperlink" Target="https://wmich.edu/michigangeologicalrepository/samples/criticalminerals" TargetMode="External"/><Relationship Id="rId40" Type="http://schemas.openxmlformats.org/officeDocument/2006/relationships/hyperlink" Target="https://wmich.edu/michigangeologicalrepository/samples/criticalminerals" TargetMode="External"/><Relationship Id="rId45" Type="http://schemas.openxmlformats.org/officeDocument/2006/relationships/hyperlink" Target="https://wmich.edu/michigangeologicalrepository/samples/criticalminerals" TargetMode="External"/><Relationship Id="rId5" Type="http://schemas.openxmlformats.org/officeDocument/2006/relationships/hyperlink" Target="https://wmich.edu/michigangeologicalrepository/samples/criticalminerals" TargetMode="External"/><Relationship Id="rId15" Type="http://schemas.openxmlformats.org/officeDocument/2006/relationships/hyperlink" Target="https://wmich.edu/michigangeologicalrepository/samples/criticalminerals" TargetMode="External"/><Relationship Id="rId23" Type="http://schemas.openxmlformats.org/officeDocument/2006/relationships/hyperlink" Target="https://wmich.edu/michigangeologicalrepository/samples/criticalminerals" TargetMode="External"/><Relationship Id="rId28" Type="http://schemas.openxmlformats.org/officeDocument/2006/relationships/hyperlink" Target="https://wmich.edu/michigangeologicalrepository/samples/criticalminerals" TargetMode="External"/><Relationship Id="rId36" Type="http://schemas.openxmlformats.org/officeDocument/2006/relationships/hyperlink" Target="https://wmich.edu/michigangeologicalrepository/samples/criticalminerals" TargetMode="External"/><Relationship Id="rId10" Type="http://schemas.openxmlformats.org/officeDocument/2006/relationships/hyperlink" Target="https://wmich.edu/michigangeologicalrepository/samples/criticalminerals" TargetMode="External"/><Relationship Id="rId19" Type="http://schemas.openxmlformats.org/officeDocument/2006/relationships/hyperlink" Target="https://wmich.edu/michigangeologicalrepository/samples/criticalminerals" TargetMode="External"/><Relationship Id="rId31" Type="http://schemas.openxmlformats.org/officeDocument/2006/relationships/hyperlink" Target="https://wmich.edu/michigangeologicalrepository/samples/criticalminerals" TargetMode="External"/><Relationship Id="rId44" Type="http://schemas.openxmlformats.org/officeDocument/2006/relationships/hyperlink" Target="https://wmich.edu/michigangeologicalrepository/samples/criticalminerals" TargetMode="External"/><Relationship Id="rId4" Type="http://schemas.openxmlformats.org/officeDocument/2006/relationships/hyperlink" Target="https://wmich.edu/michigangeologicalrepository/samples/criticalminerals" TargetMode="External"/><Relationship Id="rId9" Type="http://schemas.openxmlformats.org/officeDocument/2006/relationships/hyperlink" Target="https://wmich.edu/michigangeologicalrepository/samples/criticalminerals" TargetMode="External"/><Relationship Id="rId14" Type="http://schemas.openxmlformats.org/officeDocument/2006/relationships/hyperlink" Target="https://wmich.edu/michigangeologicalrepository/samples/criticalminerals" TargetMode="External"/><Relationship Id="rId22" Type="http://schemas.openxmlformats.org/officeDocument/2006/relationships/hyperlink" Target="https://wmich.edu/michigangeologicalrepository/samples/criticalminerals" TargetMode="External"/><Relationship Id="rId27" Type="http://schemas.openxmlformats.org/officeDocument/2006/relationships/hyperlink" Target="https://wmich.edu/michigangeologicalrepository/samples/criticalminerals" TargetMode="External"/><Relationship Id="rId30" Type="http://schemas.openxmlformats.org/officeDocument/2006/relationships/hyperlink" Target="https://wmich.edu/michigangeologicalrepository/samples/criticalminerals" TargetMode="External"/><Relationship Id="rId35" Type="http://schemas.openxmlformats.org/officeDocument/2006/relationships/hyperlink" Target="https://wmich.edu/michigangeologicalrepository/samples/criticalminerals" TargetMode="External"/><Relationship Id="rId43" Type="http://schemas.openxmlformats.org/officeDocument/2006/relationships/hyperlink" Target="https://wmich.edu/michigangeologicalrepository/samples/criticalminerals" TargetMode="External"/><Relationship Id="rId48"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tabSelected="1" workbookViewId="0">
      <selection activeCell="A36" sqref="A36:XFD36"/>
    </sheetView>
  </sheetViews>
  <sheetFormatPr defaultRowHeight="15" x14ac:dyDescent="0.25"/>
  <cols>
    <col min="1" max="1" width="21.7109375" bestFit="1" customWidth="1"/>
    <col min="2" max="2" width="15" style="1" customWidth="1"/>
    <col min="3" max="3" width="20" bestFit="1" customWidth="1"/>
    <col min="4" max="4" width="28.85546875" style="1" customWidth="1"/>
    <col min="5" max="5" width="19.5703125" style="1" customWidth="1"/>
    <col min="6" max="6" width="19.5703125" customWidth="1"/>
    <col min="7" max="7" width="20.42578125" style="1" customWidth="1"/>
    <col min="8" max="8" width="45.42578125" style="1" customWidth="1"/>
    <col min="9" max="9" width="37" style="1" customWidth="1"/>
    <col min="10" max="10" width="20" style="1" customWidth="1"/>
    <col min="11" max="11" width="77.85546875" style="7" customWidth="1"/>
    <col min="12" max="12" width="19.28515625" customWidth="1"/>
    <col min="13" max="13" width="30.28515625" customWidth="1"/>
    <col min="14" max="14" width="24.42578125" customWidth="1"/>
  </cols>
  <sheetData>
    <row r="1" spans="1:14" s="2" customFormat="1" ht="45" x14ac:dyDescent="0.25">
      <c r="A1" s="2" t="s">
        <v>0</v>
      </c>
      <c r="B1" s="2" t="s">
        <v>1</v>
      </c>
      <c r="C1" s="2" t="s">
        <v>2</v>
      </c>
      <c r="D1" s="2" t="s">
        <v>3</v>
      </c>
      <c r="E1" s="2" t="s">
        <v>4</v>
      </c>
      <c r="F1" s="2" t="s">
        <v>41</v>
      </c>
      <c r="G1" s="2" t="s">
        <v>5</v>
      </c>
      <c r="H1" s="2" t="s">
        <v>6</v>
      </c>
      <c r="I1" s="2" t="s">
        <v>7</v>
      </c>
      <c r="J1" s="2" t="s">
        <v>8</v>
      </c>
      <c r="K1" s="5" t="s">
        <v>124</v>
      </c>
      <c r="L1" s="2" t="s">
        <v>252</v>
      </c>
      <c r="M1" s="2" t="s">
        <v>253</v>
      </c>
      <c r="N1" s="2" t="s">
        <v>254</v>
      </c>
    </row>
    <row r="2" spans="1:14" ht="57.75" x14ac:dyDescent="0.25">
      <c r="A2" t="s">
        <v>9</v>
      </c>
      <c r="B2" s="1" t="s">
        <v>10</v>
      </c>
      <c r="D2" s="1" t="s">
        <v>97</v>
      </c>
      <c r="G2" s="1" t="s">
        <v>97</v>
      </c>
      <c r="J2" s="1" t="s">
        <v>101</v>
      </c>
      <c r="K2" s="6" t="s">
        <v>125</v>
      </c>
    </row>
    <row r="3" spans="1:14" ht="74.25" customHeight="1" x14ac:dyDescent="0.25">
      <c r="A3" t="s">
        <v>11</v>
      </c>
      <c r="B3" s="1" t="s">
        <v>158</v>
      </c>
      <c r="D3" s="1" t="s">
        <v>40</v>
      </c>
      <c r="F3" t="s">
        <v>96</v>
      </c>
      <c r="G3" s="1" t="s">
        <v>97</v>
      </c>
      <c r="H3" s="1" t="s">
        <v>90</v>
      </c>
      <c r="J3" s="1" t="s">
        <v>89</v>
      </c>
      <c r="K3" s="6" t="s">
        <v>126</v>
      </c>
    </row>
    <row r="4" spans="1:14" ht="75" x14ac:dyDescent="0.25">
      <c r="A4" t="s">
        <v>12</v>
      </c>
      <c r="B4" s="1" t="s">
        <v>12</v>
      </c>
      <c r="C4" t="s">
        <v>13</v>
      </c>
      <c r="D4" s="1" t="s">
        <v>119</v>
      </c>
      <c r="E4" s="1" t="s">
        <v>120</v>
      </c>
      <c r="G4" s="1" t="s">
        <v>100</v>
      </c>
      <c r="I4" s="1" t="s">
        <v>122</v>
      </c>
      <c r="J4" s="1" t="s">
        <v>121</v>
      </c>
      <c r="K4" s="6" t="s">
        <v>127</v>
      </c>
    </row>
    <row r="5" spans="1:14" ht="72" customHeight="1" x14ac:dyDescent="0.25">
      <c r="A5" t="s">
        <v>14</v>
      </c>
      <c r="B5" s="1" t="s">
        <v>87</v>
      </c>
      <c r="C5" t="s">
        <v>35</v>
      </c>
      <c r="D5" s="1" t="s">
        <v>40</v>
      </c>
      <c r="G5" s="1" t="s">
        <v>97</v>
      </c>
      <c r="H5" s="1" t="s">
        <v>91</v>
      </c>
      <c r="J5" s="1" t="s">
        <v>92</v>
      </c>
      <c r="K5" s="6" t="s">
        <v>128</v>
      </c>
    </row>
    <row r="6" spans="1:14" ht="90" x14ac:dyDescent="0.25">
      <c r="A6" t="s">
        <v>15</v>
      </c>
      <c r="B6" s="1" t="s">
        <v>93</v>
      </c>
      <c r="C6" t="s">
        <v>94</v>
      </c>
      <c r="D6" s="1" t="s">
        <v>40</v>
      </c>
      <c r="F6" s="1" t="s">
        <v>95</v>
      </c>
      <c r="G6" s="1" t="s">
        <v>97</v>
      </c>
      <c r="H6" s="1" t="s">
        <v>99</v>
      </c>
      <c r="J6" s="1" t="s">
        <v>98</v>
      </c>
    </row>
    <row r="7" spans="1:14" ht="93" customHeight="1" x14ac:dyDescent="0.25">
      <c r="A7" t="s">
        <v>16</v>
      </c>
      <c r="C7" t="s">
        <v>157</v>
      </c>
      <c r="D7" s="1" t="s">
        <v>156</v>
      </c>
      <c r="G7" s="1" t="s">
        <v>97</v>
      </c>
      <c r="H7" s="1" t="s">
        <v>159</v>
      </c>
    </row>
    <row r="8" spans="1:14" x14ac:dyDescent="0.25">
      <c r="A8" t="s">
        <v>17</v>
      </c>
      <c r="B8" s="1" t="s">
        <v>18</v>
      </c>
      <c r="C8" t="s">
        <v>19</v>
      </c>
      <c r="G8" s="1" t="s">
        <v>97</v>
      </c>
    </row>
    <row r="9" spans="1:14" ht="75" x14ac:dyDescent="0.25">
      <c r="A9" t="s">
        <v>20</v>
      </c>
      <c r="B9" s="7" t="s">
        <v>145</v>
      </c>
      <c r="C9" s="1" t="s">
        <v>186</v>
      </c>
      <c r="D9" s="1" t="s">
        <v>40</v>
      </c>
      <c r="E9" s="1" t="s">
        <v>72</v>
      </c>
      <c r="F9" s="1" t="s">
        <v>42</v>
      </c>
      <c r="G9" s="1" t="s">
        <v>43</v>
      </c>
      <c r="J9" s="1" t="s">
        <v>21</v>
      </c>
      <c r="K9" s="6" t="s">
        <v>129</v>
      </c>
    </row>
    <row r="10" spans="1:14" ht="72" x14ac:dyDescent="0.25">
      <c r="A10" t="s">
        <v>22</v>
      </c>
      <c r="B10" s="1" t="s">
        <v>23</v>
      </c>
      <c r="C10" s="1" t="s">
        <v>162</v>
      </c>
      <c r="D10" s="1" t="s">
        <v>40</v>
      </c>
      <c r="G10" s="1" t="s">
        <v>97</v>
      </c>
      <c r="J10" s="1" t="s">
        <v>109</v>
      </c>
      <c r="K10" s="6" t="s">
        <v>130</v>
      </c>
    </row>
    <row r="11" spans="1:14" ht="76.5" customHeight="1" x14ac:dyDescent="0.25">
      <c r="A11" t="s">
        <v>24</v>
      </c>
      <c r="C11" t="s">
        <v>110</v>
      </c>
      <c r="D11" s="1" t="s">
        <v>40</v>
      </c>
      <c r="G11" s="1" t="s">
        <v>97</v>
      </c>
      <c r="H11" s="1" t="s">
        <v>190</v>
      </c>
      <c r="J11" s="1" t="s">
        <v>111</v>
      </c>
      <c r="K11" s="6" t="s">
        <v>131</v>
      </c>
    </row>
    <row r="12" spans="1:14" ht="86.25" x14ac:dyDescent="0.25">
      <c r="A12" t="s">
        <v>25</v>
      </c>
      <c r="D12" s="1" t="s">
        <v>97</v>
      </c>
      <c r="G12" s="1" t="s">
        <v>97</v>
      </c>
      <c r="K12" s="6" t="s">
        <v>132</v>
      </c>
    </row>
    <row r="13" spans="1:14" ht="150" x14ac:dyDescent="0.25">
      <c r="A13" t="s">
        <v>26</v>
      </c>
      <c r="B13" s="1" t="s">
        <v>27</v>
      </c>
      <c r="C13" t="s">
        <v>28</v>
      </c>
      <c r="D13" s="1" t="s">
        <v>67</v>
      </c>
      <c r="E13" s="1" t="s">
        <v>74</v>
      </c>
      <c r="F13" s="1" t="s">
        <v>75</v>
      </c>
      <c r="G13" s="1" t="s">
        <v>76</v>
      </c>
      <c r="H13" s="1" t="s">
        <v>88</v>
      </c>
      <c r="I13" s="8" t="s">
        <v>149</v>
      </c>
      <c r="J13" s="1" t="s">
        <v>73</v>
      </c>
      <c r="K13" s="6" t="s">
        <v>133</v>
      </c>
    </row>
    <row r="14" spans="1:14" ht="135" x14ac:dyDescent="0.25">
      <c r="A14" t="s">
        <v>29</v>
      </c>
      <c r="B14" s="1" t="s">
        <v>65</v>
      </c>
      <c r="C14" t="s">
        <v>167</v>
      </c>
      <c r="D14" s="1" t="s">
        <v>40</v>
      </c>
      <c r="E14" s="1" t="s">
        <v>172</v>
      </c>
      <c r="G14" s="1" t="s">
        <v>97</v>
      </c>
      <c r="I14" s="1" t="s">
        <v>164</v>
      </c>
      <c r="J14" s="1" t="s">
        <v>171</v>
      </c>
      <c r="K14" s="6" t="s">
        <v>134</v>
      </c>
    </row>
    <row r="15" spans="1:14" ht="105" customHeight="1" x14ac:dyDescent="0.25">
      <c r="A15" t="s">
        <v>30</v>
      </c>
      <c r="B15" s="1" t="s">
        <v>31</v>
      </c>
      <c r="C15" t="s">
        <v>32</v>
      </c>
      <c r="D15" s="1" t="s">
        <v>152</v>
      </c>
      <c r="E15" s="1" t="s">
        <v>85</v>
      </c>
      <c r="G15" s="1" t="s">
        <v>97</v>
      </c>
      <c r="H15" s="1" t="s">
        <v>82</v>
      </c>
      <c r="I15" s="1" t="s">
        <v>175</v>
      </c>
    </row>
    <row r="16" spans="1:14" ht="86.25" x14ac:dyDescent="0.25">
      <c r="A16" t="s">
        <v>33</v>
      </c>
      <c r="G16" s="1" t="s">
        <v>97</v>
      </c>
      <c r="K16" s="6" t="s">
        <v>132</v>
      </c>
    </row>
    <row r="17" spans="1:11" ht="90" x14ac:dyDescent="0.25">
      <c r="A17" t="s">
        <v>34</v>
      </c>
      <c r="B17" s="1" t="s">
        <v>102</v>
      </c>
      <c r="C17" s="1" t="s">
        <v>187</v>
      </c>
      <c r="G17" s="1" t="s">
        <v>97</v>
      </c>
      <c r="H17" s="1" t="s">
        <v>112</v>
      </c>
      <c r="I17" s="1" t="s">
        <v>176</v>
      </c>
      <c r="J17" s="1" t="s">
        <v>103</v>
      </c>
      <c r="K17" s="6" t="s">
        <v>135</v>
      </c>
    </row>
    <row r="18" spans="1:11" ht="90" x14ac:dyDescent="0.25">
      <c r="A18" t="s">
        <v>36</v>
      </c>
      <c r="B18" s="1" t="s">
        <v>86</v>
      </c>
      <c r="C18" s="1" t="s">
        <v>84</v>
      </c>
      <c r="D18" s="1" t="s">
        <v>83</v>
      </c>
      <c r="E18" s="1" t="s">
        <v>107</v>
      </c>
      <c r="F18" s="1" t="s">
        <v>106</v>
      </c>
      <c r="G18" s="1" t="s">
        <v>105</v>
      </c>
      <c r="H18" s="1" t="s">
        <v>104</v>
      </c>
      <c r="J18" s="1" t="s">
        <v>108</v>
      </c>
    </row>
    <row r="19" spans="1:11" ht="120" x14ac:dyDescent="0.25">
      <c r="A19" t="s">
        <v>37</v>
      </c>
      <c r="B19" s="1" t="s">
        <v>68</v>
      </c>
      <c r="C19" s="1" t="s">
        <v>78</v>
      </c>
      <c r="D19" s="1" t="s">
        <v>69</v>
      </c>
      <c r="E19" s="1" t="s">
        <v>71</v>
      </c>
      <c r="F19" s="1" t="s">
        <v>70</v>
      </c>
      <c r="G19" s="1" t="s">
        <v>80</v>
      </c>
      <c r="H19" s="1" t="s">
        <v>81</v>
      </c>
      <c r="I19" s="1" t="s">
        <v>185</v>
      </c>
      <c r="J19" s="1" t="s">
        <v>177</v>
      </c>
      <c r="K19" s="6" t="s">
        <v>136</v>
      </c>
    </row>
    <row r="20" spans="1:11" ht="136.5" x14ac:dyDescent="0.35">
      <c r="A20" t="s">
        <v>38</v>
      </c>
      <c r="B20" s="1" t="s">
        <v>168</v>
      </c>
      <c r="C20" s="1" t="s">
        <v>167</v>
      </c>
      <c r="D20" s="1" t="s">
        <v>174</v>
      </c>
      <c r="E20" s="1" t="s">
        <v>166</v>
      </c>
      <c r="G20" s="1" t="s">
        <v>97</v>
      </c>
      <c r="I20" s="1" t="s">
        <v>163</v>
      </c>
      <c r="J20" s="1" t="s">
        <v>169</v>
      </c>
      <c r="K20" s="6" t="s">
        <v>137</v>
      </c>
    </row>
    <row r="21" spans="1:11" ht="90" x14ac:dyDescent="0.25">
      <c r="A21" t="s">
        <v>39</v>
      </c>
      <c r="C21" s="1" t="s">
        <v>114</v>
      </c>
      <c r="D21" s="1" t="s">
        <v>40</v>
      </c>
      <c r="E21" s="1" t="s">
        <v>72</v>
      </c>
      <c r="F21" t="s">
        <v>42</v>
      </c>
      <c r="G21" s="1" t="s">
        <v>43</v>
      </c>
      <c r="H21" s="3" t="s">
        <v>79</v>
      </c>
      <c r="I21" s="1" t="s">
        <v>77</v>
      </c>
      <c r="J21" s="1" t="s">
        <v>44</v>
      </c>
      <c r="K21" s="6" t="s">
        <v>138</v>
      </c>
    </row>
    <row r="22" spans="1:11" ht="105" x14ac:dyDescent="0.25">
      <c r="A22" t="s">
        <v>45</v>
      </c>
      <c r="B22" s="1" t="s">
        <v>46</v>
      </c>
      <c r="C22" t="s">
        <v>47</v>
      </c>
      <c r="D22" s="1" t="s">
        <v>48</v>
      </c>
      <c r="E22" s="1" t="s">
        <v>113</v>
      </c>
      <c r="F22" t="s">
        <v>49</v>
      </c>
      <c r="G22" s="1" t="s">
        <v>50</v>
      </c>
      <c r="H22" s="4" t="s">
        <v>115</v>
      </c>
      <c r="I22" s="1" t="s">
        <v>173</v>
      </c>
      <c r="J22" s="1" t="s">
        <v>116</v>
      </c>
    </row>
    <row r="23" spans="1:11" ht="135" x14ac:dyDescent="0.25">
      <c r="A23" t="s">
        <v>51</v>
      </c>
      <c r="B23" s="1" t="s">
        <v>146</v>
      </c>
      <c r="C23" s="1" t="s">
        <v>160</v>
      </c>
      <c r="D23" s="1" t="s">
        <v>156</v>
      </c>
      <c r="E23" s="1" t="s">
        <v>188</v>
      </c>
      <c r="G23" s="1" t="s">
        <v>97</v>
      </c>
      <c r="H23" s="1" t="s">
        <v>148</v>
      </c>
      <c r="I23" s="1" t="s">
        <v>154</v>
      </c>
      <c r="J23" s="7" t="s">
        <v>236</v>
      </c>
      <c r="K23" s="6" t="s">
        <v>139</v>
      </c>
    </row>
    <row r="24" spans="1:11" x14ac:dyDescent="0.25">
      <c r="A24" t="s">
        <v>52</v>
      </c>
      <c r="G24" s="1" t="s">
        <v>97</v>
      </c>
    </row>
    <row r="25" spans="1:11" ht="72" x14ac:dyDescent="0.25">
      <c r="A25" t="s">
        <v>53</v>
      </c>
      <c r="D25" s="1" t="s">
        <v>97</v>
      </c>
      <c r="G25" s="1" t="s">
        <v>97</v>
      </c>
      <c r="J25" s="1" t="s">
        <v>54</v>
      </c>
      <c r="K25" s="6" t="s">
        <v>140</v>
      </c>
    </row>
    <row r="26" spans="1:11" x14ac:dyDescent="0.25">
      <c r="A26" t="s">
        <v>55</v>
      </c>
      <c r="D26" s="1" t="s">
        <v>97</v>
      </c>
      <c r="G26" s="1" t="s">
        <v>97</v>
      </c>
    </row>
    <row r="27" spans="1:11" ht="120" x14ac:dyDescent="0.25">
      <c r="A27" t="s">
        <v>56</v>
      </c>
      <c r="B27" s="1" t="s">
        <v>118</v>
      </c>
      <c r="C27" t="s">
        <v>117</v>
      </c>
      <c r="D27" s="1" t="s">
        <v>97</v>
      </c>
      <c r="G27" s="1" t="s">
        <v>97</v>
      </c>
      <c r="J27" s="1" t="s">
        <v>161</v>
      </c>
    </row>
    <row r="28" spans="1:11" ht="136.5" x14ac:dyDescent="0.35">
      <c r="A28" t="s">
        <v>57</v>
      </c>
      <c r="B28" s="1" t="s">
        <v>165</v>
      </c>
      <c r="C28" t="s">
        <v>167</v>
      </c>
      <c r="D28" s="1" t="s">
        <v>174</v>
      </c>
      <c r="E28" s="1" t="s">
        <v>166</v>
      </c>
      <c r="G28" s="1" t="s">
        <v>97</v>
      </c>
      <c r="I28" s="1" t="s">
        <v>164</v>
      </c>
      <c r="J28" s="1" t="s">
        <v>170</v>
      </c>
      <c r="K28" s="6" t="s">
        <v>137</v>
      </c>
    </row>
    <row r="29" spans="1:11" ht="72" x14ac:dyDescent="0.25">
      <c r="A29" t="s">
        <v>58</v>
      </c>
      <c r="D29" s="1" t="s">
        <v>97</v>
      </c>
      <c r="G29" s="1" t="s">
        <v>97</v>
      </c>
      <c r="K29" s="6" t="s">
        <v>141</v>
      </c>
    </row>
    <row r="30" spans="1:11" ht="78" customHeight="1" x14ac:dyDescent="0.25">
      <c r="A30" t="s">
        <v>59</v>
      </c>
      <c r="C30" t="s">
        <v>110</v>
      </c>
      <c r="D30" s="1" t="s">
        <v>40</v>
      </c>
      <c r="G30" s="1" t="s">
        <v>97</v>
      </c>
      <c r="H30" s="1" t="s">
        <v>190</v>
      </c>
      <c r="J30" s="1" t="s">
        <v>191</v>
      </c>
    </row>
    <row r="31" spans="1:11" ht="72" x14ac:dyDescent="0.25">
      <c r="A31" t="s">
        <v>60</v>
      </c>
      <c r="B31" s="1" t="s">
        <v>178</v>
      </c>
      <c r="C31" s="1" t="s">
        <v>179</v>
      </c>
      <c r="D31" s="1" t="s">
        <v>180</v>
      </c>
      <c r="E31" s="1" t="s">
        <v>181</v>
      </c>
      <c r="G31" s="1" t="s">
        <v>97</v>
      </c>
      <c r="H31" s="1" t="s">
        <v>184</v>
      </c>
      <c r="I31" s="1" t="s">
        <v>183</v>
      </c>
      <c r="J31" s="1" t="s">
        <v>182</v>
      </c>
      <c r="K31" s="6" t="s">
        <v>142</v>
      </c>
    </row>
    <row r="32" spans="1:11" ht="135" x14ac:dyDescent="0.25">
      <c r="A32" t="s">
        <v>61</v>
      </c>
      <c r="B32" s="1" t="s">
        <v>147</v>
      </c>
      <c r="C32" s="1" t="s">
        <v>189</v>
      </c>
      <c r="D32" s="1" t="s">
        <v>40</v>
      </c>
      <c r="E32" s="1" t="s">
        <v>192</v>
      </c>
      <c r="F32" s="1" t="s">
        <v>193</v>
      </c>
      <c r="G32" s="1" t="s">
        <v>97</v>
      </c>
      <c r="I32" s="1" t="s">
        <v>123</v>
      </c>
      <c r="K32" s="6" t="s">
        <v>143</v>
      </c>
    </row>
    <row r="33" spans="1:14" ht="150" customHeight="1" x14ac:dyDescent="0.25">
      <c r="A33" t="s">
        <v>62</v>
      </c>
      <c r="C33" t="s">
        <v>194</v>
      </c>
      <c r="D33" t="s">
        <v>196</v>
      </c>
      <c r="G33" s="1" t="s">
        <v>97</v>
      </c>
      <c r="H33" s="1" t="s">
        <v>153</v>
      </c>
      <c r="I33" s="7" t="s">
        <v>199</v>
      </c>
      <c r="J33" s="1" t="s">
        <v>195</v>
      </c>
    </row>
    <row r="34" spans="1:14" ht="120" x14ac:dyDescent="0.25">
      <c r="A34" t="s">
        <v>63</v>
      </c>
      <c r="B34" s="1" t="s">
        <v>197</v>
      </c>
      <c r="C34" s="1" t="s">
        <v>198</v>
      </c>
      <c r="D34" t="s">
        <v>155</v>
      </c>
      <c r="G34" s="1" t="s">
        <v>97</v>
      </c>
      <c r="H34" s="1" t="s">
        <v>150</v>
      </c>
      <c r="I34" s="1" t="s">
        <v>151</v>
      </c>
      <c r="K34" s="6" t="s">
        <v>144</v>
      </c>
    </row>
    <row r="35" spans="1:14" ht="72" x14ac:dyDescent="0.25">
      <c r="A35" t="s">
        <v>64</v>
      </c>
      <c r="B35" s="1" t="s">
        <v>65</v>
      </c>
      <c r="C35" t="s">
        <v>66</v>
      </c>
      <c r="D35" s="1" t="s">
        <v>97</v>
      </c>
      <c r="G35" s="1" t="s">
        <v>97</v>
      </c>
      <c r="K35" s="6" t="s">
        <v>134</v>
      </c>
    </row>
    <row r="36" spans="1:14" s="9" customFormat="1" ht="150" x14ac:dyDescent="0.25">
      <c r="A36" s="9" t="s">
        <v>200</v>
      </c>
      <c r="B36" s="9" t="s">
        <v>201</v>
      </c>
      <c r="C36" s="9" t="s">
        <v>202</v>
      </c>
      <c r="D36" s="9" t="s">
        <v>203</v>
      </c>
      <c r="E36" s="9" t="s">
        <v>204</v>
      </c>
      <c r="H36" s="10" t="s">
        <v>205</v>
      </c>
      <c r="I36" s="9" t="s">
        <v>206</v>
      </c>
      <c r="K36" s="11" t="s">
        <v>235</v>
      </c>
      <c r="L36" s="11" t="s">
        <v>208</v>
      </c>
      <c r="M36" s="9" t="s">
        <v>209</v>
      </c>
      <c r="N36" s="12" t="s">
        <v>207</v>
      </c>
    </row>
    <row r="37" spans="1:14" s="9" customFormat="1" ht="75" x14ac:dyDescent="0.25">
      <c r="A37" s="9" t="s">
        <v>210</v>
      </c>
      <c r="B37" s="9" t="s">
        <v>211</v>
      </c>
      <c r="C37" s="9" t="s">
        <v>212</v>
      </c>
      <c r="D37" s="9" t="s">
        <v>203</v>
      </c>
      <c r="E37" s="9" t="s">
        <v>213</v>
      </c>
      <c r="H37" s="10" t="s">
        <v>214</v>
      </c>
      <c r="I37" s="9" t="s">
        <v>215</v>
      </c>
      <c r="K37" s="11"/>
      <c r="L37" s="11"/>
      <c r="M37" s="9" t="s">
        <v>216</v>
      </c>
      <c r="N37" s="9" t="s">
        <v>217</v>
      </c>
    </row>
    <row r="38" spans="1:14" s="9" customFormat="1" ht="75" x14ac:dyDescent="0.25">
      <c r="A38" s="9" t="s">
        <v>97</v>
      </c>
      <c r="B38" s="9" t="s">
        <v>218</v>
      </c>
      <c r="C38" s="9" t="s">
        <v>219</v>
      </c>
      <c r="D38" s="9" t="s">
        <v>220</v>
      </c>
      <c r="E38" s="9" t="s">
        <v>221</v>
      </c>
      <c r="H38" s="9" t="s">
        <v>222</v>
      </c>
      <c r="I38" s="9" t="s">
        <v>223</v>
      </c>
      <c r="K38" s="13" t="s">
        <v>224</v>
      </c>
      <c r="L38" s="11"/>
      <c r="M38" s="11"/>
    </row>
    <row r="39" spans="1:14" s="13" customFormat="1" ht="90" x14ac:dyDescent="0.25">
      <c r="A39" s="13" t="s">
        <v>225</v>
      </c>
      <c r="E39" s="13" t="s">
        <v>226</v>
      </c>
      <c r="H39" s="13" t="s">
        <v>227</v>
      </c>
    </row>
    <row r="40" spans="1:14" s="13" customFormat="1" ht="105" x14ac:dyDescent="0.25">
      <c r="A40" s="13" t="s">
        <v>228</v>
      </c>
      <c r="B40" s="13" t="s">
        <v>229</v>
      </c>
      <c r="C40" s="13" t="s">
        <v>230</v>
      </c>
      <c r="D40" s="13" t="s">
        <v>237</v>
      </c>
      <c r="H40" s="13" t="s">
        <v>231</v>
      </c>
      <c r="I40" s="13" t="s">
        <v>232</v>
      </c>
    </row>
    <row r="41" spans="1:14" s="13" customFormat="1" ht="105" x14ac:dyDescent="0.25">
      <c r="A41" s="13" t="s">
        <v>233</v>
      </c>
      <c r="B41" s="13" t="s">
        <v>229</v>
      </c>
      <c r="C41" s="13" t="s">
        <v>234</v>
      </c>
      <c r="D41" s="13" t="s">
        <v>237</v>
      </c>
      <c r="H41" s="13" t="s">
        <v>231</v>
      </c>
      <c r="I41" s="13" t="s">
        <v>232</v>
      </c>
    </row>
    <row r="42" spans="1:14" s="14" customFormat="1" ht="90" x14ac:dyDescent="0.25">
      <c r="A42" s="13" t="s">
        <v>241</v>
      </c>
      <c r="B42" s="13"/>
      <c r="D42" s="13" t="s">
        <v>237</v>
      </c>
      <c r="E42" s="13" t="s">
        <v>238</v>
      </c>
      <c r="F42" s="13" t="s">
        <v>239</v>
      </c>
      <c r="G42" s="13"/>
      <c r="H42" s="13"/>
      <c r="I42" s="13" t="s">
        <v>242</v>
      </c>
      <c r="J42" s="13" t="s">
        <v>240</v>
      </c>
      <c r="K42" s="13"/>
    </row>
    <row r="43" spans="1:14" ht="90" x14ac:dyDescent="0.25">
      <c r="A43" s="15" t="s">
        <v>244</v>
      </c>
      <c r="B43" s="13"/>
      <c r="C43" s="14"/>
      <c r="D43" s="13" t="s">
        <v>237</v>
      </c>
      <c r="E43" s="13" t="s">
        <v>238</v>
      </c>
      <c r="F43" s="13" t="s">
        <v>239</v>
      </c>
      <c r="G43" s="13"/>
      <c r="H43" s="13"/>
      <c r="I43" s="13" t="s">
        <v>242</v>
      </c>
      <c r="J43" s="13" t="s">
        <v>243</v>
      </c>
      <c r="K43" s="13"/>
    </row>
  </sheetData>
  <hyperlinks>
    <hyperlink ref="H36" r:id="rId1" xr:uid="{DA11ACF6-AAD9-47E3-BF96-B0051F6CB048}"/>
    <hyperlink ref="H37" r:id="rId2" xr:uid="{0D828DED-A8E9-4EB9-9032-335DBA91D717}"/>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topLeftCell="B1" workbookViewId="0">
      <selection activeCell="E37" sqref="E37"/>
    </sheetView>
  </sheetViews>
  <sheetFormatPr defaultRowHeight="15" x14ac:dyDescent="0.25"/>
  <cols>
    <col min="1" max="1" width="131.85546875" customWidth="1"/>
    <col min="2" max="2" width="29" customWidth="1"/>
    <col min="3" max="3" width="20.7109375" customWidth="1"/>
    <col min="4" max="4" width="17.5703125" customWidth="1"/>
  </cols>
  <sheetData>
    <row r="1" spans="1:8" ht="16.5" x14ac:dyDescent="0.3">
      <c r="A1" t="s">
        <v>245</v>
      </c>
      <c r="B1" t="s">
        <v>246</v>
      </c>
      <c r="C1" t="s">
        <v>247</v>
      </c>
      <c r="D1" t="s">
        <v>248</v>
      </c>
      <c r="E1" t="s">
        <v>249</v>
      </c>
      <c r="F1" t="s">
        <v>250</v>
      </c>
      <c r="G1" s="16" t="s">
        <v>251</v>
      </c>
      <c r="H1" t="str">
        <f>_xlfn.CONCAT( A1,"|",B1, "|",C1,"|",D1,"|",E1, "|",F1,"|",G1,)</f>
        <v>title|abstract|dataType|supplementalInformation|coordinates|datasetReferenceDate|onlineResource</v>
      </c>
    </row>
    <row r="2" spans="1:8" x14ac:dyDescent="0.25">
      <c r="A2" t="str">
        <f>"Michigan Critical Minerals Information - Critical Mineral: "&amp;MichiganCritMin2020!A2&amp;"; Natural Mineral Occurence: "&amp;MichiganCritMin2020!B2&amp;"; General Geological Setting: "&amp;MichiganCritMin2020!C2&amp;""</f>
        <v xml:space="preserve">Michigan Critical Minerals Information - Critical Mineral: Aluminum (Bauxite); Natural Mineral Occurence: Bauxite; General Geological Setting: </v>
      </c>
      <c r="B2" t="str">
        <f>"Present in Michigan County: "&amp;MichiganCritMin2020!D2&amp;"; Geological Formation: "&amp;MichiganCritMin2020!E2&amp;"; Specific Mine Name: "&amp;MichiganCritMin2020!G2&amp;"; Commercial Mining History: "&amp;MichiganCritMin2020!G2&amp;"; Published Literature: "&amp;MichiganCritMin2020!H2&amp;"; Unpublished Literature: "&amp;MichiganCritMin2020!I2&amp;"; Comments: "&amp;MichiganCritMin2020!J2&amp;"; USGS Critical Mineral Reference: "&amp;MichiganCritMin2020!K2&amp;""</f>
        <v>Present in Michigan County: None; Geological Formation: ; Specific Mine Name: None; Commercial Mining History: None; Published Literature: ; Unpublished Literature: ; Comments: None reported in Michigan; USGS Critical Mineral Reference: Schulz, K.J., DeYoung, J.H., Jr., Seal, R.R., II, and Bradley, D.C., eds., 2017, Critical mineral resources of the United States—Economic and environmental geology and prospects for future supply: U.S. Geological Survey Professional Paper 1802, 797 p., http://doi.org/10.3133/pp1802.</v>
      </c>
      <c r="C2" t="str">
        <f>"critical mineral information"</f>
        <v>critical mineral information</v>
      </c>
      <c r="D2" t="str">
        <f>"Repository managed by the Michigan Geological Repository for Research and Education at Western Michigan University.  Additional information can be found at https://wmich.edu/michigangeologicalrepository/samples/criticalminerals"</f>
        <v>Repository managed by the Michigan Geological Repository for Research and Education at Western Michigan University.  Additional information can be found at https://wmich.edu/michigangeologicalrepository/samples/criticalminerals</v>
      </c>
      <c r="E2">
        <f>MichiganCritMin2020!N2</f>
        <v>0</v>
      </c>
      <c r="F2" t="str">
        <f>"20200422"</f>
        <v>20200422</v>
      </c>
      <c r="G2" s="17" t="s">
        <v>255</v>
      </c>
      <c r="H2" t="str">
        <f t="shared" ref="H2" si="0">_xlfn.CONCAT( A2,"|",B2, "|",C2,"|",D2,"|",E2, "|",F2,"|",G2,)</f>
        <v>Michigan Critical Minerals Information - Critical Mineral: Aluminum (Bauxite); Natural Mineral Occurence: Bauxite; General Geological Setting: |Present in Michigan County: None; Geological Formation: ; Specific Mine Name: None; Commercial Mining History: None; Published Literature: ; Unpublished Literature: ; Comments: None reported in Michigan; USGS Critical Mineral Reference: Schulz, K.J., DeYoung, J.H., Jr., Seal, R.R., II, and Bradley, D.C., eds., 2017, Critical mineral resources of the United States—Economic and environmental geology and prospects for future supply: U.S. Geological Survey Professional Paper 1802, 797 p., http://doi.org/10.3133/pp1802.|critical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 spans="1:8" x14ac:dyDescent="0.25">
      <c r="A3" t="str">
        <f>"Michigan Critical Minerals Information - Critical Mineral: "&amp;MichiganCritMin2020!A3&amp;"; Natural Mineral Occurence: "&amp;MichiganCritMin2020!B3&amp;"; General Geological Setting: "&amp;MichiganCritMin2020!C3&amp;""</f>
        <v xml:space="preserve">Michigan Critical Minerals Information - Critical Mineral: Antimony; Natural Mineral Occurence: Tetrahedrite; General Geological Setting: </v>
      </c>
      <c r="B3" t="str">
        <f>"Present in Michigan County: "&amp;MichiganCritMin2020!D3&amp;"; Geological Formation: "&amp;MichiganCritMin2020!E3&amp;"; Specific Mine Name: "&amp;MichiganCritMin2020!G3&amp;"; Commercial Mining History: "&amp;MichiganCritMin2020!G3&amp;"; Published Literature: "&amp;MichiganCritMin2020!H3&amp;"; Unpublished Literature: "&amp;MichiganCritMin2020!I3&amp;"; Comments: "&amp;MichiganCritMin2020!J3&amp;"; USGS Critical Mineral Reference: "&amp;MichiganCritMin2020!K3&amp;""</f>
        <v>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 60; Unpublished Literature: ; Comments: Snelgrove (1943) says Tetrahedrite was found in the Ropes Gold Mine; USGS Critical Mineral Reference: Seal, R.R., II, Schulz, K.J., and DeYoung, J.H., Jr., with contributions from David M. Sutphin, Lawrence J. Drew, James F. Carlin, Jr., and Byron R. Berger, 2017, Antimony, chap. C of Schulz, K.J., DeYoung, J.H., Jr., Seal, R.R., II, and Bradley, D.C., eds., Critical mineral resources of the United States—Economic and environmental geology and prospects for future supply: U.S. Geological Survey Professional Paper 1802, p. C1–C17, https://doi.org/10.3133/pp1802C.</v>
      </c>
      <c r="C3" t="str">
        <f t="shared" ref="C3:C48" si="1">"critical mineral information"</f>
        <v>critical mineral information</v>
      </c>
      <c r="D3" t="str">
        <f t="shared" ref="D3:D48" si="2">"Repository managed by the Michigan Geological Repository for Research and Education at Western Michigan University.  Additional information can be found at https://wmich.edu/michigangeologicalrepository/samples/criticalminerals"</f>
        <v>Repository managed by the Michigan Geological Repository for Research and Education at Western Michigan University.  Additional information can be found at https://wmich.edu/michigangeologicalrepository/samples/criticalminerals</v>
      </c>
      <c r="E3">
        <f>MichiganCritMin2020!N3</f>
        <v>0</v>
      </c>
      <c r="F3" t="str">
        <f t="shared" ref="F3:F48" si="3">"20200422"</f>
        <v>20200422</v>
      </c>
      <c r="G3" s="17" t="s">
        <v>255</v>
      </c>
      <c r="H3" t="str">
        <f t="shared" ref="H3:H48" si="4">_xlfn.CONCAT( A3,"|",B3, "|",C3,"|",D3,"|",E3, "|",F3,"|",G3,)</f>
        <v>Michigan Critical Minerals Information - Critical Mineral: Antimony; Natural Mineral Occurence: Tetrahedrite; General Geological Setting: |Present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 60; Unpublished Literature: ; Comments: Snelgrove (1943) says Tetrahedrite was found in the Ropes Gold Mine; USGS Critical Mineral Reference: Seal, R.R., II, Schulz, K.J., and DeYoung, J.H., Jr., with contributions from David M. Sutphin, Lawrence J. Drew, James F. Carlin, Jr., and Byron R. Berger, 2017, Antimony, chap. C of Schulz, K.J., DeYoung, J.H., Jr., Seal, R.R., II, and Bradley, D.C., eds., Critical mineral resources of the United States—Economic and environmental geology and prospects for future supply: U.S. Geological Survey Professional Paper 1802, p. C1–C17, https://doi.org/10.3133/pp1802C.|critical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 spans="1:8" x14ac:dyDescent="0.25">
      <c r="A4" t="str">
        <f>"Michigan Critical Minerals Information - Critical Mineral: "&amp;MichiganCritMin2020!A4&amp;"; Natural Mineral Occurence: "&amp;MichiganCritMin2020!B4&amp;"; General Geological Setting: "&amp;MichiganCritMin2020!C4&amp;""</f>
        <v>Michigan Critical Minerals Information - Critical Mineral: Barite; Natural Mineral Occurence: Barite; General Geological Setting: Hydrothermal</v>
      </c>
      <c r="B4" t="str">
        <f>"Present in Michigan County: "&amp;MichiganCritMin2020!D4&amp;"; Geological Formation: "&amp;MichiganCritMin2020!E4&amp;"; Specific Mine Name: "&amp;MichiganCritMin2020!G4&amp;"; Commercial Mining History: "&amp;MichiganCritMin2020!G4&amp;"; Published Literature: "&amp;MichiganCritMin2020!H4&amp;"; Unpublished Literature: "&amp;MichiganCritMin2020!I4&amp;"; Comments: "&amp;MichiganCritMin2020!J4&amp;"; USGS Critical Mineral Reference: "&amp;MichiganCritMin2020!K4&amp;""</f>
        <v>Present in Michigan County: Marquette, Baraga, Houghton,Keweenaw and Ontonagon; Geological Formation: Portage Lake Fm. Copper Harbor Fm. Negaunee Fm.; Specific Mine Name: waste constitutient in some Iron ores; Commercial Mining History: waste constitutient in some Iron ores; Published Literature: ; Unpublished Literature: PAGE, G.W. (1971) Occurrence, Mineralogy, and Geochemistry of Barite in the Keweenaw Peninsula, Michigan, Unpublished MS Thesis, Michigan Technological University, Houghton, MI.; Comments: Minor constitutient in Marquette Range Iron ores and other PreCambrian units; USGS Critical Mineral Reference: Johnson, C.A., Piatak, N.M., and Miller, M.M., 2017, Barite (Barium), chap. D of Schulz, K.J., DeYoung, J.H., Jr., Seal, R.R., II, and Bradley, D.C., eds., Critical mineral resources of the United States—Economic and environmental geology and prospects for future supply: U.S. Geological Survey Professional Paper 1802, p. D1–D18, https://doi.org/10.3133/pp1802D.</v>
      </c>
      <c r="C4" t="str">
        <f t="shared" si="1"/>
        <v>critical mineral information</v>
      </c>
      <c r="D4" t="str">
        <f t="shared" si="2"/>
        <v>Repository managed by the Michigan Geological Repository for Research and Education at Western Michigan University.  Additional information can be found at https://wmich.edu/michigangeologicalrepository/samples/criticalminerals</v>
      </c>
      <c r="E4">
        <f>MichiganCritMin2020!N4</f>
        <v>0</v>
      </c>
      <c r="F4" t="str">
        <f t="shared" si="3"/>
        <v>20200422</v>
      </c>
      <c r="G4" s="17" t="s">
        <v>255</v>
      </c>
      <c r="H4" t="str">
        <f t="shared" si="4"/>
        <v>Michigan Critical Minerals Information - Critical Mineral: Barite; Natural Mineral Occurence: Barite; General Geological Setting: Hydrothermal|Present in Michigan County: Marquette, Baraga, Houghton,Keweenaw and Ontonagon; Geological Formation: Portage Lake Fm. Copper Harbor Fm. Negaunee Fm.; Specific Mine Name: waste constitutient in some Iron ores; Commercial Mining History: waste constitutient in some Iron ores; Published Literature: ; Unpublished Literature: PAGE, G.W. (1971) Occurrence, Mineralogy, and Geochemistry of Barite in the Keweenaw Peninsula, Michigan, Unpublished MS Thesis, Michigan Technological University, Houghton, MI.; Comments: Minor constitutient in Marquette Range Iron ores and other PreCambrian units; USGS Critical Mineral Reference: Johnson, C.A., Piatak, N.M., and Miller, M.M., 2017, Barite (Barium), chap. D of Schulz, K.J., DeYoung, J.H., Jr., Seal, R.R., II, and Bradley, D.C., eds., Critical mineral resources of the United States—Economic and environmental geology and prospects for future supply: U.S. Geological Survey Professional Paper 1802, p. D1–D18, https://doi.org/10.3133/pp1802D.|critical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5" spans="1:8" x14ac:dyDescent="0.25">
      <c r="A5" t="str">
        <f>"Michigan Critical Minerals Information - Critical Mineral: "&amp;MichiganCritMin2020!A5&amp;"; Natural Mineral Occurence: "&amp;MichiganCritMin2020!B5&amp;"; General Geological Setting: "&amp;MichiganCritMin2020!C5&amp;""</f>
        <v>Michigan Critical Minerals Information - Critical Mineral: Beryllium; Natural Mineral Occurence: Beryl; General Geological Setting: Pegmatites</v>
      </c>
      <c r="B5" t="str">
        <f>"Present in Michigan County: "&amp;MichiganCritMin2020!D5&amp;"; Geological Formation: "&amp;MichiganCritMin2020!E5&amp;"; Specific Mine Name: "&amp;MichiganCritMin2020!G5&amp;"; Commercial Mining History: "&amp;MichiganCritMin2020!G5&amp;"; Published Literature: "&amp;MichiganCritMin2020!H5&amp;"; Unpublished Literature: "&amp;MichiganCritMin2020!I5&amp;"; Comments: "&amp;MichiganCritMin2020!J5&amp;"; USGS Critical Mineral Reference: "&amp;MichiganCritMin2020!K5&amp;""</f>
        <v>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 25, 43, 60; Unpublished Literature: ; Comments: Limited numbers of small Beryl crystals identified in surface exposures of some pegmatites.; USGS Critical Mineral Reference: Foley, N.K., Jaskula, B.W., Piatak, N.M., and Schulte, R.F., 2017, Beryllium, chap. E of Schulz, K.J., DeYoung, J.H., Jr., Seal, R.R., II, and Bradley, D.C., eds., Critical mineral resources of the United States—Economic and environmental geology and prospects for future supply: U.S. Geological Survey Professional Paper 1802, p. E1–E32, https://doi.org/10.3133/pp1802E.</v>
      </c>
      <c r="C5" t="str">
        <f t="shared" si="1"/>
        <v>critical mineral information</v>
      </c>
      <c r="D5" t="str">
        <f t="shared" si="2"/>
        <v>Repository managed by the Michigan Geological Repository for Research and Education at Western Michigan University.  Additional information can be found at https://wmich.edu/michigangeologicalrepository/samples/criticalminerals</v>
      </c>
      <c r="E5">
        <f>MichiganCritMin2020!N5</f>
        <v>0</v>
      </c>
      <c r="F5" t="str">
        <f t="shared" si="3"/>
        <v>20200422</v>
      </c>
      <c r="G5" s="17" t="s">
        <v>255</v>
      </c>
      <c r="H5" t="str">
        <f t="shared" si="4"/>
        <v>Michigan Critical Minerals Information - Critical Mineral: Beryllium; Natural Mineral Occurence: Beryl; General Geological Setting: Pegmatites|Present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 25, 43, 60; Unpublished Literature: ; Comments: Limited numbers of small Beryl crystals identified in surface exposures of some pegmatites.; USGS Critical Mineral Reference: Foley, N.K., Jaskula, B.W., Piatak, N.M., and Schulte, R.F., 2017, Beryllium, chap. E of Schulz, K.J., DeYoung, J.H., Jr., Seal, R.R., II, and Bradley, D.C., eds., Critical mineral resources of the United States—Economic and environmental geology and prospects for future supply: U.S. Geological Survey Professional Paper 1802, p. E1–E32, https://doi.org/10.3133/pp1802E.|critical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6" spans="1:8" x14ac:dyDescent="0.25">
      <c r="A6" t="str">
        <f>"Michigan Critical Minerals Information - Critical Mineral: "&amp;MichiganCritMin2020!A6&amp;"; Natural Mineral Occurence: "&amp;MichiganCritMin2020!B6&amp;"; General Geological Setting: "&amp;MichiganCritMin2020!C6&amp;""</f>
        <v>Michigan Critical Minerals Information - Critical Mineral: Bismuth; Natural Mineral Occurence: Bismuthinite; General Geological Setting: Quartz-sulfide veins</v>
      </c>
      <c r="B6" t="str">
        <f>"Present in Michigan County: "&amp;MichiganCritMin2020!D6&amp;"; Geological Formation: "&amp;MichiganCritMin2020!E6&amp;"; Specific Mine Name: "&amp;MichiganCritMin2020!G6&amp;"; Commercial Mining History: "&amp;MichiganCritMin2020!G6&amp;"; Published Literature: "&amp;MichiganCritMin2020!H6&amp;"; Unpublished Literature: "&amp;MichiganCritMin2020!I6&amp;"; Comments: "&amp;MichiganCritMin2020!J6&amp;"; USGS Critical Mineral Reference: "&amp;MichiganCritMin2020!K6&amp;""</f>
        <v xml:space="preserve">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 44, 61; Unpublished Literature: ; Comments: assay test showed 0.16% Bi; USGS Critical Mineral Reference: </v>
      </c>
      <c r="C6" t="str">
        <f t="shared" si="1"/>
        <v>critical mineral information</v>
      </c>
      <c r="D6" t="str">
        <f t="shared" si="2"/>
        <v>Repository managed by the Michigan Geological Repository for Research and Education at Western Michigan University.  Additional information can be found at https://wmich.edu/michigangeologicalrepository/samples/criticalminerals</v>
      </c>
      <c r="E6">
        <f>MichiganCritMin2020!N6</f>
        <v>0</v>
      </c>
      <c r="F6" t="str">
        <f t="shared" si="3"/>
        <v>20200422</v>
      </c>
      <c r="G6" s="17" t="s">
        <v>255</v>
      </c>
      <c r="H6" t="str">
        <f t="shared" si="4"/>
        <v>Michigan Critical Minerals Information - Critical Mineral: Bismuth; Natural Mineral Occurence: Bismuthinite; General Geological Setting: Quartz-sulfide veins|Present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 44, 61; Unpublished Literature: ; Comments: assay test showed 0.16% Bi;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7" spans="1:8" x14ac:dyDescent="0.25">
      <c r="A7" t="str">
        <f>"Michigan Critical Minerals Information - Critical Mineral: "&amp;MichiganCritMin2020!A7&amp;"; Natural Mineral Occurence: "&amp;MichiganCritMin2020!B7&amp;"; General Geological Setting: "&amp;MichiganCritMin2020!C7&amp;""</f>
        <v>Michigan Critical Minerals Information - Critical Mineral: Cesium; Natural Mineral Occurence: ; General Geological Setting: Pegmatites, Granites</v>
      </c>
      <c r="B7" t="str">
        <f>"Present in Michigan County: "&amp;MichiganCritMin2020!D7&amp;"; Geological Formation: "&amp;MichiganCritMin2020!E7&amp;"; Specific Mine Name: "&amp;MichiganCritMin2020!G7&amp;"; Commercial Mining History: "&amp;MichiganCritMin2020!G7&amp;"; Published Literature: "&amp;MichiganCritMin2020!H7&amp;"; Unpublished Literature: "&amp;MichiganCritMin2020!I7&amp;"; Comments: "&amp;MichiganCritMin2020!J7&amp;"; USGS Critical Mineral Reference: "&amp;MichiganCritMin2020!K7&amp;""</f>
        <v xml:space="preserve">Present in Michigan County: Marquette, Dickenson; Geological Formation: ; Specific Mine Name: None; Commercial Mining History: None; Published Literature: Buchholz, Falster, Simmons, Webber and Van Daalen, 2019, A COMPARISON OF TWO PALEOPROTEROZOIC PEGMATITE DISTRICTS AND
NEARBY GRANITE BODIES IN FLORENCE COUNTY, WISCONSIN AND MARQUETTE COUNTY, MICHIGAN, The Canadian Mineralogist, Vol. 57, pp. 719-721; Unpublished Literature: ; Comments: ; USGS Critical Mineral Reference: </v>
      </c>
      <c r="C7" t="str">
        <f t="shared" si="1"/>
        <v>critical mineral information</v>
      </c>
      <c r="D7" t="str">
        <f t="shared" si="2"/>
        <v>Repository managed by the Michigan Geological Repository for Research and Education at Western Michigan University.  Additional information can be found at https://wmich.edu/michigangeologicalrepository/samples/criticalminerals</v>
      </c>
      <c r="E7">
        <f>MichiganCritMin2020!N7</f>
        <v>0</v>
      </c>
      <c r="F7" t="str">
        <f t="shared" si="3"/>
        <v>20200422</v>
      </c>
      <c r="G7" s="17" t="s">
        <v>255</v>
      </c>
      <c r="H7" t="str">
        <f t="shared" si="4"/>
        <v>Michigan Critical Minerals Information - Critical Mineral: Cesium; Natural Mineral Occurence: ; General Geological Setting: Pegmatites, Granites|Present in Michigan County: Marquette, Dickenson; Geological Formation: ; Specific Mine Name: None; Commercial Mining History: None; Published Literature: Buchholz, Falster, Simmons, Webber and Van Daalen, 2019, A COMPARISON OF TWO PALEOPROTEROZOIC PEGMATITE DISTRICTS AND
NEARBY GRANITE BODIES IN FLORENCE COUNTY, WISCONSIN AND MARQUETTE COUNTY, MICHIGAN, The Canadian Mineralogist, Vol. 57, pp. 719-721;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8" spans="1:8" x14ac:dyDescent="0.25">
      <c r="A8" t="str">
        <f>"Michigan Critical Minerals Information - Critical Mineral: "&amp;MichiganCritMin2020!A8&amp;"; Natural Mineral Occurence: "&amp;MichiganCritMin2020!B8&amp;"; General Geological Setting: "&amp;MichiganCritMin2020!C8&amp;""</f>
        <v>Michigan Critical Minerals Information - Critical Mineral: Chromium; Natural Mineral Occurence: Chromite; General Geological Setting: Layered intrusives</v>
      </c>
      <c r="B8" t="str">
        <f>"Present in Michigan County: "&amp;MichiganCritMin2020!D8&amp;"; Geological Formation: "&amp;MichiganCritMin2020!E8&amp;"; Specific Mine Name: "&amp;MichiganCritMin2020!G8&amp;"; Commercial Mining History: "&amp;MichiganCritMin2020!G8&amp;"; Published Literature: "&amp;MichiganCritMin2020!H8&amp;"; Unpublished Literature: "&amp;MichiganCritMin2020!I8&amp;"; Comments: "&amp;MichiganCritMin2020!J8&amp;"; USGS Critical Mineral Reference: "&amp;MichiganCritMin2020!K8&amp;""</f>
        <v xml:space="preserve">Present in Michigan County: ; Geological Formation: ; Specific Mine Name: None; Commercial Mining History: None; Published Literature: ; Unpublished Literature: ; Comments: ; USGS Critical Mineral Reference: </v>
      </c>
      <c r="C8" t="str">
        <f t="shared" si="1"/>
        <v>critical mineral information</v>
      </c>
      <c r="D8" t="str">
        <f t="shared" si="2"/>
        <v>Repository managed by the Michigan Geological Repository for Research and Education at Western Michigan University.  Additional information can be found at https://wmich.edu/michigangeologicalrepository/samples/criticalminerals</v>
      </c>
      <c r="E8">
        <f>MichiganCritMin2020!N8</f>
        <v>0</v>
      </c>
      <c r="F8" t="str">
        <f t="shared" si="3"/>
        <v>20200422</v>
      </c>
      <c r="G8" s="17" t="s">
        <v>255</v>
      </c>
      <c r="H8" t="str">
        <f t="shared" si="4"/>
        <v>Michigan Critical Minerals Information - Critical Mineral: Chromium; Natural Mineral Occurence: Chromite; General Geological Setting: Layered intrusives|Present in Michigan County: ; Geological Formation: ; Specific Mine Name: None; Commercial Mining History: None; Published Literature: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9" spans="1:8" x14ac:dyDescent="0.25">
      <c r="A9" t="str">
        <f>"Michigan Critical Minerals Information - Critical Mineral: "&amp;MichiganCritMin2020!A9&amp;"; Natural Mineral Occurence: "&amp;MichiganCritMin2020!B9&amp;"; General Geological Setting: "&amp;MichiganCritMin2020!C9&amp;""</f>
        <v>Michigan Critical Minerals Information - Critical Mineral: Cobalt; Natural Mineral Occurence: Pyrite - Michigamme Fm; General Geological Setting: Volcanogenic Massive Sulfides;                Found with Manganese in Keewenaw</v>
      </c>
      <c r="B9" t="str">
        <f>"Present in Michigan County: "&amp;MichiganCritMin2020!D9&amp;"; Geological Formation: "&amp;MichiganCritMin2020!E9&amp;"; Specific Mine Name: "&amp;MichiganCritMin2020!G9&amp;"; Commercial Mining History: "&amp;MichiganCritMin2020!G9&amp;"; Published Literature: "&amp;MichiganCritMin2020!H9&amp;"; Unpublished Literature: "&amp;MichiganCritMin2020!I9&amp;"; Comments: "&amp;MichiganCritMin2020!J9&amp;"; USGS Critical Mineral Reference: "&amp;MichiganCritMin2020!K9&amp;""</f>
        <v>Present in Michigan County: Marquette; Geological Formation: Yellow Dog Peridotite; Specific Mine Name: 2014-present; Commercial Mining History: 2014-present; Published Literature: ; Unpublished Literature: ; Comments: associated with Nickel-Copper ore; USGS Critical Mineral Reference: Slack, J.F., Kimball, B.E., and Shedd, K.B., 2017, Cobalt, chap. F of Schulz, K.J., DeYoung, J.H., Jr., Seal, R.R., II, and Bradley, D.C., eds., Critical mineral resources of the United States—Economic and environmental geology and prospects for future supply: U.S. Geological Survey Professional Paper 1802, p. F1–F40, https://doi.org/10.3133/pp1802F.</v>
      </c>
      <c r="C9" t="str">
        <f t="shared" si="1"/>
        <v>critical mineral information</v>
      </c>
      <c r="D9" t="str">
        <f t="shared" si="2"/>
        <v>Repository managed by the Michigan Geological Repository for Research and Education at Western Michigan University.  Additional information can be found at https://wmich.edu/michigangeologicalrepository/samples/criticalminerals</v>
      </c>
      <c r="E9">
        <f>MichiganCritMin2020!N9</f>
        <v>0</v>
      </c>
      <c r="F9" t="str">
        <f t="shared" si="3"/>
        <v>20200422</v>
      </c>
      <c r="G9" s="17" t="s">
        <v>255</v>
      </c>
      <c r="H9" t="str">
        <f t="shared" si="4"/>
        <v>Michigan Critical Minerals Information - Critical Mineral: Cobalt; Natural Mineral Occurence: Pyrite - Michigamme Fm; General Geological Setting: Volcanogenic Massive Sulfides;                Found with Manganese in Keewenaw|Present in Michigan County: Marquette; Geological Formation: Yellow Dog Peridotite; Specific Mine Name: 2014-present; Commercial Mining History: 2014-present; Published Literature: ; Unpublished Literature: ; Comments: associated with Nickel-Copper ore; USGS Critical Mineral Reference: Slack, J.F., Kimball, B.E., and Shedd, K.B., 2017, Cobalt, chap. F of Schulz, K.J., DeYoung, J.H., Jr., Seal, R.R., II, and Bradley, D.C., eds., Critical mineral resources of the United States—Economic and environmental geology and prospects for future supply: U.S. Geological Survey Professional Paper 1802, p. F1–F40, https://doi.org/10.3133/pp1802F.|critical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0" spans="1:8" x14ac:dyDescent="0.25">
      <c r="A10" t="str">
        <f>"Michigan Critical Minerals Information - Critical Mineral: "&amp;MichiganCritMin2020!A10&amp;"; Natural Mineral Occurence: "&amp;MichiganCritMin2020!B10&amp;"; General Geological Setting: "&amp;MichiganCritMin2020!C10&amp;""</f>
        <v>Michigan Critical Minerals Information - Critical Mineral: Fluorspar; Natural Mineral Occurence: Fluorite; General Geological Setting: Pegmatites, Hydrothermal</v>
      </c>
      <c r="B10" t="str">
        <f>"Present in Michigan County: "&amp;MichiganCritMin2020!D10&amp;"; Geological Formation: "&amp;MichiganCritMin2020!E10&amp;"; Specific Mine Name: "&amp;MichiganCritMin2020!G10&amp;"; Commercial Mining History: "&amp;MichiganCritMin2020!G10&amp;"; Published Literature: "&amp;MichiganCritMin2020!H10&amp;"; Unpublished Literature: "&amp;MichiganCritMin2020!I10&amp;"; Comments: "&amp;MichiganCritMin2020!J10&amp;"; USGS Critical Mineral Reference: "&amp;MichiganCritMin2020!K10&amp;""</f>
        <v>Present in Michigan County: Marquette; Geological Formation: ; Specific Mine Name: None; Commercial Mining History: None; Published Literature: ; Unpublished Literature: ; Comments: Trace amounts of Fluorite in some pegmatites; USGS Critical Mineral Reference: Hayes, T.S., Miller, M.M., Orris, G.J., and Piatak, N.M., 2017, Fluorine, chap. G of Schulz, K.J., DeYoung, J.H., Jr., Seal, R.R., II, and Bradley, D.C., eds., Critical mineral resources of the United States—Economic and environmental geology and prospects for future supply: U.S. Geological Survey Professional Paper 1802, p. G1–G80, http://doi.org/10.3133/pp1802G.</v>
      </c>
      <c r="C10" t="str">
        <f t="shared" si="1"/>
        <v>critical mineral information</v>
      </c>
      <c r="D10" t="str">
        <f t="shared" si="2"/>
        <v>Repository managed by the Michigan Geological Repository for Research and Education at Western Michigan University.  Additional information can be found at https://wmich.edu/michigangeologicalrepository/samples/criticalminerals</v>
      </c>
      <c r="E10">
        <f>MichiganCritMin2020!N10</f>
        <v>0</v>
      </c>
      <c r="F10" t="str">
        <f t="shared" si="3"/>
        <v>20200422</v>
      </c>
      <c r="G10" s="17" t="s">
        <v>255</v>
      </c>
      <c r="H10" t="str">
        <f t="shared" si="4"/>
        <v>Michigan Critical Minerals Information - Critical Mineral: Fluorspar; Natural Mineral Occurence: Fluorite; General Geological Setting: Pegmatites, Hydrothermal|Present in Michigan County: Marquette; Geological Formation: ; Specific Mine Name: None; Commercial Mining History: None; Published Literature: ; Unpublished Literature: ; Comments: Trace amounts of Fluorite in some pegmatites; USGS Critical Mineral Reference: Hayes, T.S., Miller, M.M., Orris, G.J., and Piatak, N.M., 2017, Fluorine, chap. G of Schulz, K.J., DeYoung, J.H., Jr., Seal, R.R., II, and Bradley, D.C., eds., Critical mineral resources of the United States—Economic and environmental geology and prospects for future supply: U.S. Geological Survey Professional Paper 1802, p. G1–G80, http://doi.org/10.3133/pp1802G.|critical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1" spans="1:8" x14ac:dyDescent="0.25">
      <c r="A11" t="str">
        <f>"Michigan Critical Minerals Information - Critical Mineral: "&amp;MichiganCritMin2020!A11&amp;"; Natural Mineral Occurence: "&amp;MichiganCritMin2020!B11&amp;"; General Geological Setting: "&amp;MichiganCritMin2020!C11&amp;""</f>
        <v>Michigan Critical Minerals Information - Critical Mineral: Gallium; Natural Mineral Occurence: ; General Geological Setting: Granites, Pegmatites</v>
      </c>
      <c r="B11" t="str">
        <f>"Present in Michigan County: "&amp;MichiganCritMin2020!D11&amp;"; Geological Formation: "&amp;MichiganCritMin2020!E11&amp;"; Specific Mine Name: "&amp;MichiganCritMin2020!G11&amp;"; Commercial Mining History: "&amp;MichiganCritMin2020!G11&amp;"; Published Literature: "&amp;MichiganCritMin2020!H11&amp;"; Unpublished Literature: "&amp;MichiganCritMin2020!I11&amp;"; Comments: "&amp;MichiganCritMin2020!J11&amp;"; USGS Critical Mineral Reference: "&amp;MichiganCritMin2020!K11&amp;""</f>
        <v>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pgs. 62 &amp; 66; Unpublished Literature: ; Comments: Trace amounts were found in granites and pegmatites; USGS Critical Mineral Reference: Foley, N.K., Jaskula, B.W., Kimball, B.E., and Schulte, R.F., 2017, Gallium, chap. H of Schulz, K.J., DeYoung, J.H., Jr., Seal, R.R., II, and Bradley, D.C., eds., Critical mineral resources of the United States—Economic and environmental geology and prospects for future supply: U.S. Geological Survey Professional Paper 1802, p. H1–H35, https://doi.org/10.3133/pp1802H.</v>
      </c>
      <c r="C11" t="str">
        <f t="shared" si="1"/>
        <v>critical mineral information</v>
      </c>
      <c r="D11" t="str">
        <f t="shared" si="2"/>
        <v>Repository managed by the Michigan Geological Repository for Research and Education at Western Michigan University.  Additional information can be found at https://wmich.edu/michigangeologicalrepository/samples/criticalminerals</v>
      </c>
      <c r="E11">
        <f>MichiganCritMin2020!N11</f>
        <v>0</v>
      </c>
      <c r="F11" t="str">
        <f t="shared" si="3"/>
        <v>20200422</v>
      </c>
      <c r="G11" s="17" t="s">
        <v>255</v>
      </c>
      <c r="H11" t="str">
        <f t="shared" si="4"/>
        <v>Michigan Critical Minerals Information - Critical Mineral: Gallium; Natural Mineral Occurence: ; General Geological Setting: Granites, Pegmatites|Present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pgs. 62 &amp; 66; Unpublished Literature: ; Comments: Trace amounts were found in granites and pegmatites; USGS Critical Mineral Reference: Foley, N.K., Jaskula, B.W., Kimball, B.E., and Schulte, R.F., 2017, Gallium, chap. H of Schulz, K.J., DeYoung, J.H., Jr., Seal, R.R., II, and Bradley, D.C., eds., Critical mineral resources of the United States—Economic and environmental geology and prospects for future supply: U.S. Geological Survey Professional Paper 1802, p. H1–H35, https://doi.org/10.3133/pp1802H.|critical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2" spans="1:8" x14ac:dyDescent="0.25">
      <c r="A12" t="str">
        <f>"Michigan Critical Minerals Information - Critical Mineral: "&amp;MichiganCritMin2020!A12&amp;"; Natural Mineral Occurence: "&amp;MichiganCritMin2020!B12&amp;"; General Geological Setting: "&amp;MichiganCritMin2020!C12&amp;""</f>
        <v xml:space="preserve">Michigan Critical Minerals Information - Critical Mineral: Germanium; Natural Mineral Occurence: ; General Geological Setting: </v>
      </c>
      <c r="B12" t="str">
        <f>"Present in Michigan County: "&amp;MichiganCritMin2020!D12&amp;"; Geological Formation: "&amp;MichiganCritMin2020!E12&amp;"; Specific Mine Name: "&amp;MichiganCritMin2020!G12&amp;"; Commercial Mining History: "&amp;MichiganCritMin2020!G12&amp;"; Published Literature: "&amp;MichiganCritMin2020!H12&amp;"; Unpublished Literature: "&amp;MichiganCritMin2020!I12&amp;"; Comments: "&amp;MichiganCritMin2020!J12&amp;"; USGS Critical Mineral Reference: "&amp;MichiganCritMin2020!K12&amp;""</f>
        <v>Present in Michigan County: None; Geological Formation: ; Specific Mine Name: None; Commercial Mining History: None; Published Literature: ; Unpublished Literature: ; Comments: ; USGS Critical Mineral Reference: Shanks, W.C.P., III, Kimball, B.E., Tolcin, A.C., and Guberman, D.E., 2017, Germanium and indium, chap. I of Schulz, K.J., DeYoung, J.H., Jr., Seal, R.R., II, and Bradley, D.C., eds., Critical mineral resources of the United States—Economic and environmental geology and prospects for future supply: U.S. Geological Survey Professional Paper 1802, p. I1–I27, https://doi.org/10.3133/pp1802I.</v>
      </c>
      <c r="C12" t="str">
        <f t="shared" si="1"/>
        <v>critical mineral information</v>
      </c>
      <c r="D12" t="str">
        <f t="shared" si="2"/>
        <v>Repository managed by the Michigan Geological Repository for Research and Education at Western Michigan University.  Additional information can be found at https://wmich.edu/michigangeologicalrepository/samples/criticalminerals</v>
      </c>
      <c r="E12">
        <f>MichiganCritMin2020!N12</f>
        <v>0</v>
      </c>
      <c r="F12" t="str">
        <f t="shared" si="3"/>
        <v>20200422</v>
      </c>
      <c r="G12" s="17" t="s">
        <v>255</v>
      </c>
      <c r="H12" t="str">
        <f t="shared" si="4"/>
        <v>Michigan Critical Minerals Information - Critical Mineral: Germanium; Natural Mineral Occurence: ; General Geological Setting: |Present in Michigan County: None; Geological Formation: ; Specific Mine Name: None; Commercial Mining History: None; Published Literature: ; Unpublished Literature: ; Comments: ; USGS Critical Mineral Reference: Shanks, W.C.P., III, Kimball, B.E., Tolcin, A.C., and Guberman, D.E., 2017, Germanium and indium, chap. I of Schulz, K.J., DeYoung, J.H., Jr., Seal, R.R., II, and Bradley, D.C., eds., Critical mineral resources of the United States—Economic and environmental geology and prospects for future supply: U.S. Geological Survey Professional Paper 1802, p. I1–I27, https://doi.org/10.3133/pp1802I.|critical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3" spans="1:8" x14ac:dyDescent="0.25">
      <c r="A13" t="str">
        <f>"Michigan Critical Minerals Information - Critical Mineral: "&amp;MichiganCritMin2020!A13&amp;"; Natural Mineral Occurence: "&amp;MichiganCritMin2020!B13&amp;"; General Geological Setting: "&amp;MichiganCritMin2020!C13&amp;""</f>
        <v>Michigan Critical Minerals Information - Critical Mineral: Graphite (Natural); Natural Mineral Occurence: Graphite; General Geological Setting: Metamorphic</v>
      </c>
      <c r="B13" t="str">
        <f>"Present in Michigan County: "&amp;MichiganCritMin2020!D13&amp;"; Geological Formation: "&amp;MichiganCritMin2020!E13&amp;"; Specific Mine Name: "&amp;MichiganCritMin2020!G13&amp;"; Commercial Mining History: "&amp;MichiganCritMin2020!G13&amp;"; Published Literature: "&amp;MichiganCritMin2020!H13&amp;"; Unpublished Literature: "&amp;MichiganCritMin2020!I13&amp;"; Comments: "&amp;MichiganCritMin2020!J13&amp;"; USGS Critical Mineral Reference: "&amp;MichiganCritMin2020!K13&amp;""</f>
        <v>Present in Michigan County: Baraga, Marquette; Geological Formation: Michigamme Slate Fm.; Specific Mine Name: 1910-1912; Commercial Mining History: 1910-1912; Published Literature: Snelgrove, A. K., Seaman, W. A., Ayres, V. L. (1943) "Strategic Minerals Investigations in Marquette and Baraga Counties", Progress Report No. 10, Geological Survey Division, Michigan Dept. of Conservation, Lansing, MI., p. 18; Unpublished Literature: Hwang, J.Y., Carlson, D.H., Johnson, A.M., and Van Alstine, J. 1986. Preliminary Investigation of Graphite Resources in Michigan. Process Mineralogy VI: Proceedings of a symposium presented in six sessions on Process Mineralogy held during the Metallurgical Society Annual Meeting.  New Orleans, Louisiana.  March 2-6, 1986.; Comments: Crouch, R. A. (2007) "Detroit Mine, Michigan - Graphitic Slate Mine", Stratabound Assayers blog post http://www.strataboundassayers.com/?p=23; USGS Critical Mineral Reference: Robinson, G.R., Jr., Hammarstrom, J.M., and Olson, D.W., 2017, Graphite, chap. J of Schulz, K.J., DeYoung, J.H., Jr., Seal, R.R., II, and Bradley, D.C., eds., Critical mineral resources of the United States—Economic and environmental geology and prospects for future supply: U.S. Geological Survey Professional Paper 1802, p. J1–J24, https://doi.org/10.3133/pp1802J.</v>
      </c>
      <c r="C13" t="str">
        <f t="shared" si="1"/>
        <v>critical mineral information</v>
      </c>
      <c r="D13" t="str">
        <f t="shared" si="2"/>
        <v>Repository managed by the Michigan Geological Repository for Research and Education at Western Michigan University.  Additional information can be found at https://wmich.edu/michigangeologicalrepository/samples/criticalminerals</v>
      </c>
      <c r="E13">
        <f>MichiganCritMin2020!N13</f>
        <v>0</v>
      </c>
      <c r="F13" t="str">
        <f t="shared" si="3"/>
        <v>20200422</v>
      </c>
      <c r="G13" s="17" t="s">
        <v>255</v>
      </c>
      <c r="H13" t="str">
        <f t="shared" si="4"/>
        <v>Michigan Critical Minerals Information - Critical Mineral: Graphite (Natural); Natural Mineral Occurence: Graphite; General Geological Setting: Metamorphic|Present in Michigan County: Baraga, Marquette; Geological Formation: Michigamme Slate Fm.; Specific Mine Name: 1910-1912; Commercial Mining History: 1910-1912; Published Literature: Snelgrove, A. K., Seaman, W. A., Ayres, V. L. (1943) "Strategic Minerals Investigations in Marquette and Baraga Counties", Progress Report No. 10, Geological Survey Division, Michigan Dept. of Conservation, Lansing, MI., p. 18; Unpublished Literature: Hwang, J.Y., Carlson, D.H., Johnson, A.M., and Van Alstine, J. 1986. Preliminary Investigation of Graphite Resources in Michigan. Process Mineralogy VI: Proceedings of a symposium presented in six sessions on Process Mineralogy held during the Metallurgical Society Annual Meeting.  New Orleans, Louisiana.  March 2-6, 1986.; Comments: Crouch, R. A. (2007) "Detroit Mine, Michigan - Graphitic Slate Mine", Stratabound Assayers blog post http://www.strataboundassayers.com/?p=23; USGS Critical Mineral Reference: Robinson, G.R., Jr., Hammarstrom, J.M., and Olson, D.W., 2017, Graphite, chap. J of Schulz, K.J., DeYoung, J.H., Jr., Seal, R.R., II, and Bradley, D.C., eds., Critical mineral resources of the United States—Economic and environmental geology and prospects for future supply: U.S. Geological Survey Professional Paper 1802, p. J1–J24, https://doi.org/10.3133/pp1802J.|critical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4" spans="1:8" x14ac:dyDescent="0.25">
      <c r="A14" t="str">
        <f>"Michigan Critical Minerals Information - Critical Mineral: "&amp;MichiganCritMin2020!A14&amp;"; Natural Mineral Occurence: "&amp;MichiganCritMin2020!B14&amp;"; General Geological Setting: "&amp;MichiganCritMin2020!C14&amp;""</f>
        <v>Michigan Critical Minerals Information - Critical Mineral: Hafnium; Natural Mineral Occurence: Zircon; General Geological Setting: Pegmatite</v>
      </c>
      <c r="B14" t="str">
        <f>"Present in Michigan County: "&amp;MichiganCritMin2020!D14&amp;"; Geological Formation: "&amp;MichiganCritMin2020!E14&amp;"; Specific Mine Name: "&amp;MichiganCritMin2020!G14&amp;"; Commercial Mining History: "&amp;MichiganCritMin2020!G14&amp;"; Published Literature: "&amp;MichiganCritMin2020!H14&amp;"; Unpublished Literature: "&amp;MichiganCritMin2020!I14&amp;"; Comments: "&amp;MichiganCritMin2020!J14&amp;"; USGS Critical Mineral Reference: "&amp;MichiganCritMin2020!K14&amp;""</f>
        <v>Present in Michigan County: Marquette; Geological Formation: Republic Mine Pegmatite; Specific Mine Name: None; Commercial Mining History: None; Published Literature: ; Unpublished Literature: Johnson, Christopher M. and Van Daalen, Christopher M., 2015, Mineralogy and geochemistry of Late Archean and Paleoproterozoic granites and pegmatites in the Northern Penokean terrane of Marquette and Dickinson Counties, Michigan, University of New Orleans Masters Thesis, 384p.; Comments: Zircon grains analysed by Van Daalen (2015) contained an average of 1% Hafnium; USGS Critical Mineral Reference: Jones, J.V., III, Piatak, N.M., and Bedinger, G.M., 2017, Zirconium and hafnium, chap. V of Schulz, K.J., DeYoung, J.H., Jr., Seal, R.R., II, and Bradley, D.C., eds., Critical mineral resources of the United States—Economic and environmental geology and prospects for future supply: U.S. Geological Survey Professional Paper 1802, p. V1–V26, https://doi.org/10.3133/pp1802V.</v>
      </c>
      <c r="C14" t="str">
        <f t="shared" si="1"/>
        <v>critical mineral information</v>
      </c>
      <c r="D14" t="str">
        <f t="shared" si="2"/>
        <v>Repository managed by the Michigan Geological Repository for Research and Education at Western Michigan University.  Additional information can be found at https://wmich.edu/michigangeologicalrepository/samples/criticalminerals</v>
      </c>
      <c r="E14">
        <f>MichiganCritMin2020!N14</f>
        <v>0</v>
      </c>
      <c r="F14" t="str">
        <f t="shared" si="3"/>
        <v>20200422</v>
      </c>
      <c r="G14" s="17" t="s">
        <v>255</v>
      </c>
      <c r="H14" t="str">
        <f t="shared" si="4"/>
        <v>Michigan Critical Minerals Information - Critical Mineral: Hafnium; Natural Mineral Occurence: Zircon; General Geological Setting: Pegmatite|Present in Michigan County: Marquette; Geological Formation: Republic Mine Pegmatite; Specific Mine Name: None; Commercial Mining History: None; Published Literature: ; Unpublished Literature: Johnson, Christopher M. and Van Daalen, Christopher M., 2015, Mineralogy and geochemistry of Late Archean and Paleoproterozoic granites and pegmatites in the Northern Penokean terrane of Marquette and Dickinson Counties, Michigan, University of New Orleans Masters Thesis, 384p.; Comments: Zircon grains analysed by Van Daalen (2015) contained an average of 1% Hafnium; USGS Critical Mineral Reference: Jones, J.V., III, Piatak, N.M., and Bedinger, G.M., 2017, Zirconium and hafnium, chap. V of Schulz, K.J., DeYoung, J.H., Jr., Seal, R.R., II, and Bradley, D.C., eds., Critical mineral resources of the United States—Economic and environmental geology and prospects for future supply: U.S. Geological Survey Professional Paper 1802, p. V1–V26, https://doi.org/10.3133/pp1802V.|critical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5" spans="1:8" x14ac:dyDescent="0.25">
      <c r="A15" t="str">
        <f>"Michigan Critical Minerals Information - Critical Mineral: "&amp;MichiganCritMin2020!A15&amp;"; Natural Mineral Occurence: "&amp;MichiganCritMin2020!B15&amp;"; General Geological Setting: "&amp;MichiganCritMin2020!C15&amp;""</f>
        <v>Michigan Critical Minerals Information - Critical Mineral: Helium; Natural Mineral Occurence: Gaseous; General Geological Setting: Petroleum reservoirs</v>
      </c>
      <c r="B15" t="str">
        <f>"Present in Michigan County: "&amp;MichiganCritMin2020!D15&amp;"; Geological Formation: "&amp;MichiganCritMin2020!E15&amp;"; Specific Mine Name: "&amp;MichiganCritMin2020!G15&amp;"; Commercial Mining History: "&amp;MichiganCritMin2020!G15&amp;"; Published Literature: "&amp;MichiganCritMin2020!H15&amp;"; Unpublished Literature: "&amp;MichiganCritMin2020!I15&amp;"; Comments: "&amp;MichiganCritMin2020!J15&amp;"; USGS Critical Mineral Reference: "&amp;MichiganCritMin2020!K15&amp;""</f>
        <v xml:space="preserve">Present in Michigan County: Lower Peninsula counties; Geological Formation: Produced hydrocarbon gases from various formations; Specific Mine Name: None; Commercial Mining History: None; Published Literature: Ma, L., Castro, M.C., Hall, C.M., Walter, L.M., 2005. Cross-formational ﬂow and salinity sources  inferred from a combined study of helium concentrations, isotopic ratios, and   major   elements in   the   Marshall   aquifer,   southern   Michigan.   Geochem. Geophys. Geosyst. 6 (Q10004). doi:10.1029/2005GC001010.; Unpublished Literature: Michigan Geological Survey in house data spreadsheet with gas analysis from oil and gas wells, with Helium concentration analyses from 267 oil and gas wells; Comments: ; USGS Critical Mineral Reference: </v>
      </c>
      <c r="C15" t="str">
        <f t="shared" si="1"/>
        <v>critical mineral information</v>
      </c>
      <c r="D15" t="str">
        <f t="shared" si="2"/>
        <v>Repository managed by the Michigan Geological Repository for Research and Education at Western Michigan University.  Additional information can be found at https://wmich.edu/michigangeologicalrepository/samples/criticalminerals</v>
      </c>
      <c r="E15">
        <f>MichiganCritMin2020!N15</f>
        <v>0</v>
      </c>
      <c r="F15" t="str">
        <f t="shared" si="3"/>
        <v>20200422</v>
      </c>
      <c r="G15" s="17" t="s">
        <v>255</v>
      </c>
      <c r="H15" t="str">
        <f t="shared" si="4"/>
        <v>Michigan Critical Minerals Information - Critical Mineral: Helium; Natural Mineral Occurence: Gaseous; General Geological Setting: Petroleum reservoirs|Present in Michigan County: Lower Peninsula counties; Geological Formation: Produced hydrocarbon gases from various formations; Specific Mine Name: None; Commercial Mining History: None; Published Literature: Ma, L., Castro, M.C., Hall, C.M., Walter, L.M., 2005. Cross-formational ﬂow and salinity sources  inferred from a combined study of helium concentrations, isotopic ratios, and   major   elements in   the   Marshall   aquifer,   southern   Michigan.   Geochem. Geophys. Geosyst. 6 (Q10004). doi:10.1029/2005GC001010.; Unpublished Literature: Michigan Geological Survey in house data spreadsheet with gas analysis from oil and gas wells, with Helium concentration analyses from 267 oil and gas wells;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6" spans="1:8" x14ac:dyDescent="0.25">
      <c r="A16" t="str">
        <f>"Michigan Critical Minerals Information - Critical Mineral: "&amp;MichiganCritMin2020!A16&amp;"; Natural Mineral Occurence: "&amp;MichiganCritMin2020!B16&amp;"; General Geological Setting: "&amp;MichiganCritMin2020!C16&amp;""</f>
        <v xml:space="preserve">Michigan Critical Minerals Information - Critical Mineral: Indium; Natural Mineral Occurence: ; General Geological Setting: </v>
      </c>
      <c r="B16" t="str">
        <f>"Present in Michigan County: "&amp;MichiganCritMin2020!D16&amp;"; Geological Formation: "&amp;MichiganCritMin2020!E16&amp;"; Specific Mine Name: "&amp;MichiganCritMin2020!G16&amp;"; Commercial Mining History: "&amp;MichiganCritMin2020!G16&amp;"; Published Literature: "&amp;MichiganCritMin2020!H16&amp;"; Unpublished Literature: "&amp;MichiganCritMin2020!I16&amp;"; Comments: "&amp;MichiganCritMin2020!J16&amp;"; USGS Critical Mineral Reference: "&amp;MichiganCritMin2020!K16&amp;""</f>
        <v>Present in Michigan County: ; Geological Formation: ; Specific Mine Name: None; Commercial Mining History: None; Published Literature: ; Unpublished Literature: ; Comments: ; USGS Critical Mineral Reference: Shanks, W.C.P., III, Kimball, B.E., Tolcin, A.C., and Guberman, D.E., 2017, Germanium and indium, chap. I of Schulz, K.J., DeYoung, J.H., Jr., Seal, R.R., II, and Bradley, D.C., eds., Critical mineral resources of the United States—Economic and environmental geology and prospects for future supply: U.S. Geological Survey Professional Paper 1802, p. I1–I27, https://doi.org/10.3133/pp1802I.</v>
      </c>
      <c r="C16" t="str">
        <f t="shared" si="1"/>
        <v>critical mineral information</v>
      </c>
      <c r="D16" t="str">
        <f t="shared" si="2"/>
        <v>Repository managed by the Michigan Geological Repository for Research and Education at Western Michigan University.  Additional information can be found at https://wmich.edu/michigangeologicalrepository/samples/criticalminerals</v>
      </c>
      <c r="E16">
        <f>MichiganCritMin2020!N16</f>
        <v>0</v>
      </c>
      <c r="F16" t="str">
        <f t="shared" si="3"/>
        <v>20200422</v>
      </c>
      <c r="G16" s="17" t="s">
        <v>255</v>
      </c>
      <c r="H16" t="str">
        <f t="shared" si="4"/>
        <v>Michigan Critical Minerals Information - Critical Mineral: Indium; Natural Mineral Occurence: ; General Geological Setting: |Present in Michigan County: ; Geological Formation: ; Specific Mine Name: None; Commercial Mining History: None; Published Literature: ; Unpublished Literature: ; Comments: ; USGS Critical Mineral Reference: Shanks, W.C.P., III, Kimball, B.E., Tolcin, A.C., and Guberman, D.E., 2017, Germanium and indium, chap. I of Schulz, K.J., DeYoung, J.H., Jr., Seal, R.R., II, and Bradley, D.C., eds., Critical mineral resources of the United States—Economic and environmental geology and prospects for future supply: U.S. Geological Survey Professional Paper 1802, p. I1–I27, https://doi.org/10.3133/pp1802I.|critical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7" spans="1:8" x14ac:dyDescent="0.25">
      <c r="A17" t="str">
        <f>"Michigan Critical Minerals Information - Critical Mineral: "&amp;MichiganCritMin2020!A17&amp;"; Natural Mineral Occurence: "&amp;MichiganCritMin2020!B17&amp;"; General Geological Setting: "&amp;MichiganCritMin2020!C17&amp;""</f>
        <v>Michigan Critical Minerals Information - Critical Mineral: Lithium; Natural Mineral Occurence: Allanite,   Spodumene; General Geological Setting: Pegmatites,  Quartz veins;                 Dissolved in basinal brines</v>
      </c>
      <c r="B17" t="str">
        <f>"Present in Michigan County: "&amp;MichiganCritMin2020!D17&amp;"; Geological Formation: "&amp;MichiganCritMin2020!E17&amp;"; Specific Mine Name: "&amp;MichiganCritMin2020!G17&amp;"; Commercial Mining History: "&amp;MichiganCritMin2020!G17&amp;"; Published Literature: "&amp;MichiganCritMin2020!H17&amp;"; Unpublished Literature: "&amp;MichiganCritMin2020!I17&amp;"; Comments: "&amp;MichiganCritMin2020!J17&amp;"; USGS Critical Mineral Reference: "&amp;MichiganCritMin2020!K17&amp;""</f>
        <v>Present in Michigan County: ;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 45,63; Unpublished Literature: Michigan Geological Survey in house data spreadsheet with brine chemical analyses, including Lithium concentrations for 95 oil and gas well brine samples; Comments: assays in pegmatites and quartz veins showed 0.05% Li            Brine analyses show 20 to 100 ppm Li; USGS Critical Mineral Reference: Bradley, D.C., Stillings, L.L., Jaskula, B.W., Munk, LeeAnn, and McCauley, A.D., 2017, Lithium, chap. K of Schulz, K.J., DeYoung, J.H., Jr., Seal, R.R., II, and Bradley, D.C., eds., Critical mineral resources of the United States—Economic and environmental geology and prospects for future supply: U.S. Geological Survey Professional Paper 1802, p. K1–K21, https://doi.org/10.3133/pp1802K.</v>
      </c>
      <c r="C17" t="str">
        <f t="shared" si="1"/>
        <v>critical mineral information</v>
      </c>
      <c r="D17" t="str">
        <f t="shared" si="2"/>
        <v>Repository managed by the Michigan Geological Repository for Research and Education at Western Michigan University.  Additional information can be found at https://wmich.edu/michigangeologicalrepository/samples/criticalminerals</v>
      </c>
      <c r="E17">
        <f>MichiganCritMin2020!N17</f>
        <v>0</v>
      </c>
      <c r="F17" t="str">
        <f t="shared" si="3"/>
        <v>20200422</v>
      </c>
      <c r="G17" s="17" t="s">
        <v>255</v>
      </c>
      <c r="H17" t="str">
        <f t="shared" si="4"/>
        <v>Michigan Critical Minerals Information - Critical Mineral: Lithium; Natural Mineral Occurence: Allanite,   Spodumene; General Geological Setting: Pegmatites,  Quartz veins;                 Dissolved in basinal brines|Present in Michigan County: ;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 45,63; Unpublished Literature: Michigan Geological Survey in house data spreadsheet with brine chemical analyses, including Lithium concentrations for 95 oil and gas well brine samples; Comments: assays in pegmatites and quartz veins showed 0.05% Li            Brine analyses show 20 to 100 ppm Li; USGS Critical Mineral Reference: Bradley, D.C., Stillings, L.L., Jaskula, B.W., Munk, LeeAnn, and McCauley, A.D., 2017, Lithium, chap. K of Schulz, K.J., DeYoung, J.H., Jr., Seal, R.R., II, and Bradley, D.C., eds., Critical mineral resources of the United States—Economic and environmental geology and prospects for future supply: U.S. Geological Survey Professional Paper 1802, p. K1–K21, https://doi.org/10.3133/pp1802K.|critical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8" spans="1:8" x14ac:dyDescent="0.25">
      <c r="A18" t="str">
        <f>"Michigan Critical Minerals Information - Critical Mineral: "&amp;MichiganCritMin2020!A18&amp;"; Natural Mineral Occurence: "&amp;MichiganCritMin2020!B18&amp;"; General Geological Setting: "&amp;MichiganCritMin2020!C18&amp;""</f>
        <v>Michigan Critical Minerals Information - Critical Mineral: Magnesium; Natural Mineral Occurence: Magnesite, dissolved in brines; General Geological Setting: Sometimes abundant in basinal brines</v>
      </c>
      <c r="B18" t="str">
        <f>"Present in Michigan County: "&amp;MichiganCritMin2020!D18&amp;"; Geological Formation: "&amp;MichiganCritMin2020!E18&amp;"; Specific Mine Name: "&amp;MichiganCritMin2020!G18&amp;"; Commercial Mining History: "&amp;MichiganCritMin2020!G18&amp;"; Published Literature: "&amp;MichiganCritMin2020!H18&amp;"; Unpublished Literature: "&amp;MichiganCritMin2020!I18&amp;"; Comments: "&amp;MichiganCritMin2020!J18&amp;"; USGS Critical Mineral Reference: "&amp;MichiganCritMin2020!K18&amp;""</f>
        <v xml:space="preserve">Present in Michigan County:  Dow Chemical Co. In Midland and Mason Counties, Michigan Chemical Corp. in Gratiot County, Morton Salt Co. and Standard Lime &amp; Stone Co. in Manistee County.; Geological Formation: Filer Sandstone Sylvania Fm.; Specific Mine Name: 1927-present; Commercial Mining History: 1927-present; Published Literature: Egleson, G.C. and Querio, C.W., 1969, Variation in the Composition of Brine from the Sylvania Formation near Midland, Michigan, Current Research, Vol. 3, No. 4, p. 367-371; Unpublished Literature: ; Comments: Michigan's Annual Statistical summaries list Mg production; USGS Critical Mineral Reference: </v>
      </c>
      <c r="C18" t="str">
        <f t="shared" si="1"/>
        <v>critical mineral information</v>
      </c>
      <c r="D18" t="str">
        <f t="shared" si="2"/>
        <v>Repository managed by the Michigan Geological Repository for Research and Education at Western Michigan University.  Additional information can be found at https://wmich.edu/michigangeologicalrepository/samples/criticalminerals</v>
      </c>
      <c r="E18">
        <f>MichiganCritMin2020!N18</f>
        <v>0</v>
      </c>
      <c r="F18" t="str">
        <f t="shared" si="3"/>
        <v>20200422</v>
      </c>
      <c r="G18" s="17" t="s">
        <v>255</v>
      </c>
      <c r="H18" t="str">
        <f t="shared" si="4"/>
        <v>Michigan Critical Minerals Information - Critical Mineral: Magnesium; Natural Mineral Occurence: Magnesite, dissolved in brines; General Geological Setting: Sometimes abundant in basinal brines|Present in Michigan County:  Dow Chemical Co. In Midland and Mason Counties, Michigan Chemical Corp. in Gratiot County, Morton Salt Co. and Standard Lime &amp; Stone Co. in Manistee County.; Geological Formation: Filer Sandstone Sylvania Fm.; Specific Mine Name: 1927-present; Commercial Mining History: 1927-present; Published Literature: Egleson, G.C. and Querio, C.W., 1969, Variation in the Composition of Brine from the Sylvania Formation near Midland, Michigan, Current Research, Vol. 3, No. 4, p. 367-371; Unpublished Literature: ; Comments: Michigan's Annual Statistical summaries list Mg production;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19" spans="1:8" x14ac:dyDescent="0.25">
      <c r="A19" t="str">
        <f>"Michigan Critical Minerals Information - Critical Mineral: "&amp;MichiganCritMin2020!A19&amp;"; Natural Mineral Occurence: "&amp;MichiganCritMin2020!B19&amp;"; General Geological Setting: "&amp;MichiganCritMin2020!C19&amp;""</f>
        <v>Michigan Critical Minerals Information - Critical Mineral: Manganese; Natural Mineral Occurence: Pyrolusite, Jacobsite; General Geological Setting: Veins, Magnetite-rich Iron ore</v>
      </c>
      <c r="B19" t="str">
        <f>"Present in Michigan County: "&amp;MichiganCritMin2020!D19&amp;"; Geological Formation: "&amp;MichiganCritMin2020!E19&amp;"; Specific Mine Name: "&amp;MichiganCritMin2020!G19&amp;"; Commercial Mining History: "&amp;MichiganCritMin2020!G19&amp;"; Published Literature: "&amp;MichiganCritMin2020!H19&amp;"; Unpublished Literature: "&amp;MichiganCritMin2020!I19&amp;"; Comments: "&amp;MichiganCritMin2020!J19&amp;"; USGS Critical Mineral Reference: "&amp;MichiganCritMin2020!K19&amp;""</f>
        <v>Present in Michigan County: Marquette, Keewenaw; Geological Formation: Neguanee Fm., Veins in Portage Lake Lavas and Copper Harbour Conglomerate; Specific Mine Name: 1881-1883 (Manganese Mine)                1917-1963 (by product of some Iron Mining); Commercial Mining History: 1881-1883 (Manganese Mine)                1917-1963 (by product of some Iron Mining); Published Literature: BLASKE, A.R., BORNHORST, T.J., JOHNSON, A.M., RANTTI, G.E. &amp; REED, R.C.,1988, Manganese Investigation in Keweenaw County, Michigan. Michigan Geological Survey Open File Report, 88-2. 12p.; Unpublished Literature: Babcock, 1974, Mineralogy, Geochemistry and Genesis of the Magnetite-Jacobsite Mineral Series and Manganese-Ferrite-Bearing Iron Formation from Champion Mine, Champion, Michigan, Ph.D. Dissertation, Michigan Technological University, 197p.; Comments: Michigan Geological Survey production history spreadsheet selected annual production from Iron mines 1917-1964; USGS Critical Mineral Reference: Cannon, W.F., Kimball, B.E., and Corathers, L.A., 2017, Manganese, chap. L of Schulz, K.J., DeYoung, J.H., Jr., Seal, R.R., II, and Bradley, D.C., eds., Critical mineral resources of the United States—Economic and environmental geology and prospects for future supply: U.S. Geological Survey Professional Paper 1802, p. L1–L28, https://doi.org/10.3133/pp1802L.</v>
      </c>
      <c r="C19" t="str">
        <f t="shared" si="1"/>
        <v>critical mineral information</v>
      </c>
      <c r="D19" t="str">
        <f t="shared" si="2"/>
        <v>Repository managed by the Michigan Geological Repository for Research and Education at Western Michigan University.  Additional information can be found at https://wmich.edu/michigangeologicalrepository/samples/criticalminerals</v>
      </c>
      <c r="E19">
        <f>MichiganCritMin2020!N19</f>
        <v>0</v>
      </c>
      <c r="F19" t="str">
        <f t="shared" si="3"/>
        <v>20200422</v>
      </c>
      <c r="G19" s="17" t="s">
        <v>255</v>
      </c>
      <c r="H19" t="str">
        <f t="shared" si="4"/>
        <v>Michigan Critical Minerals Information - Critical Mineral: Manganese; Natural Mineral Occurence: Pyrolusite, Jacobsite; General Geological Setting: Veins, Magnetite-rich Iron ore|Present in Michigan County: Marquette, Keewenaw; Geological Formation: Neguanee Fm., Veins in Portage Lake Lavas and Copper Harbour Conglomerate; Specific Mine Name: 1881-1883 (Manganese Mine)                1917-1963 (by product of some Iron Mining); Commercial Mining History: 1881-1883 (Manganese Mine)                1917-1963 (by product of some Iron Mining); Published Literature: BLASKE, A.R., BORNHORST, T.J., JOHNSON, A.M., RANTTI, G.E. &amp; REED, R.C.,1988, Manganese Investigation in Keweenaw County, Michigan. Michigan Geological Survey Open File Report, 88-2. 12p.; Unpublished Literature: Babcock, 1974, Mineralogy, Geochemistry and Genesis of the Magnetite-Jacobsite Mineral Series and Manganese-Ferrite-Bearing Iron Formation from Champion Mine, Champion, Michigan, Ph.D. Dissertation, Michigan Technological University, 197p.; Comments: Michigan Geological Survey production history spreadsheet selected annual production from Iron mines 1917-1964; USGS Critical Mineral Reference: Cannon, W.F., Kimball, B.E., and Corathers, L.A., 2017, Manganese, chap. L of Schulz, K.J., DeYoung, J.H., Jr., Seal, R.R., II, and Bradley, D.C., eds., Critical mineral resources of the United States—Economic and environmental geology and prospects for future supply: U.S. Geological Survey Professional Paper 1802, p. L1–L28, https://doi.org/10.3133/pp1802L.|critical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0" spans="1:8" x14ac:dyDescent="0.25">
      <c r="A20" t="str">
        <f>"Michigan Critical Minerals Information - Critical Mineral: "&amp;MichiganCritMin2020!A20&amp;"; Natural Mineral Occurence: "&amp;MichiganCritMin2020!B20&amp;"; General Geological Setting: "&amp;MichiganCritMin2020!C20&amp;""</f>
        <v>Michigan Critical Minerals Information - Critical Mineral: Niobium; Natural Mineral Occurence: Ferrocolumbite; General Geological Setting: Pegmatite</v>
      </c>
      <c r="B20" t="str">
        <f>"Present in Michigan County: "&amp;MichiganCritMin2020!D20&amp;"; Geological Formation: "&amp;MichiganCritMin2020!E20&amp;"; Specific Mine Name: "&amp;MichiganCritMin2020!G20&amp;"; Commercial Mining History: "&amp;MichiganCritMin2020!G20&amp;"; Published Literature: "&amp;MichiganCritMin2020!H20&amp;"; Unpublished Literature: "&amp;MichiganCritMin2020!I20&amp;"; Comments: "&amp;MichiganCritMin2020!J20&amp;"; USGS Critical Mineral Reference: "&amp;MichiganCritMin2020!K20&amp;""</f>
        <v>Present in Michigan County: Dickenson; Geological Formation: Groveland Mine Pegmatite; Specific Mine Name: None; Commercial Mining History: None; Published Literature: ; Unpublished Literature: Johnson, Christopher M. and Van Daalen, Christopher M., "Mineralogy and geochemistry of Late Archean and Paleoproterozoic granites and pegmatites in the Northern Penokean terrane of Marquette and Dickinson Counties, Michigan" (2015). University of New Orleans Theses and Dissertations.; Comments: Mineral grains of Ferrocolumbite analysed by Van Daalen, 2015 averaged 67% Nb2O5; USGS Critical Mineral Reference: Schulz, K.J., Piatak, N.M., and Papp, J.F., 2017, Niobium and tantalum, chap. M of Schulz, K.J., DeYoung, J.H., Jr., Seal, R.R., II, and Bradley, D.C., eds., Critical mineral resources of the United States—Economic and environmental geology and prospects for future supply: U.S. Geological Survey Professional Paper 1802, p. M1–M34, https://doi.org/10.3133/pp1802M.</v>
      </c>
      <c r="C20" t="str">
        <f t="shared" si="1"/>
        <v>critical mineral information</v>
      </c>
      <c r="D20" t="str">
        <f t="shared" si="2"/>
        <v>Repository managed by the Michigan Geological Repository for Research and Education at Western Michigan University.  Additional information can be found at https://wmich.edu/michigangeologicalrepository/samples/criticalminerals</v>
      </c>
      <c r="E20">
        <f>MichiganCritMin2020!N20</f>
        <v>0</v>
      </c>
      <c r="F20" t="str">
        <f t="shared" si="3"/>
        <v>20200422</v>
      </c>
      <c r="G20" s="17" t="s">
        <v>255</v>
      </c>
      <c r="H20" t="str">
        <f t="shared" si="4"/>
        <v>Michigan Critical Minerals Information - Critical Mineral: Niobium; Natural Mineral Occurence: Ferrocolumbite; General Geological Setting: Pegmatite|Present in Michigan County: Dickenson; Geological Formation: Groveland Mine Pegmatite; Specific Mine Name: None; Commercial Mining History: None; Published Literature: ; Unpublished Literature: Johnson, Christopher M. and Van Daalen, Christopher M., "Mineralogy and geochemistry of Late Archean and Paleoproterozoic granites and pegmatites in the Northern Penokean terrane of Marquette and Dickinson Counties, Michigan" (2015). University of New Orleans Theses and Dissertations.; Comments: Mineral grains of Ferrocolumbite analysed by Van Daalen, 2015 averaged 67% Nb2O5; USGS Critical Mineral Reference: Schulz, K.J., Piatak, N.M., and Papp, J.F., 2017, Niobium and tantalum, chap. M of Schulz, K.J., DeYoung, J.H., Jr., Seal, R.R., II, and Bradley, D.C., eds., Critical mineral resources of the United States—Economic and environmental geology and prospects for future supply: U.S. Geological Survey Professional Paper 1802, p. M1–M34, https://doi.org/10.3133/pp1802M.|critical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1" spans="1:8" x14ac:dyDescent="0.25">
      <c r="A21" t="str">
        <f>"Michigan Critical Minerals Information - Critical Mineral: "&amp;MichiganCritMin2020!A21&amp;"; Natural Mineral Occurence: "&amp;MichiganCritMin2020!B21&amp;"; General Geological Setting: "&amp;MichiganCritMin2020!C21&amp;""</f>
        <v>Michigan Critical Minerals Information - Critical Mineral: Platinum Group metals; Natural Mineral Occurence: ; General Geological Setting: Volcanogenic Massive Sulfides</v>
      </c>
      <c r="B21" t="str">
        <f>"Present in Michigan County: "&amp;MichiganCritMin2020!D21&amp;"; Geological Formation: "&amp;MichiganCritMin2020!E21&amp;"; Specific Mine Name: "&amp;MichiganCritMin2020!G21&amp;"; Commercial Mining History: "&amp;MichiganCritMin2020!G21&amp;"; Published Literature: "&amp;MichiganCritMin2020!H21&amp;"; Unpublished Literature: "&amp;MichiganCritMin2020!I21&amp;"; Comments: "&amp;MichiganCritMin2020!J21&amp;"; USGS Critical Mineral Reference: "&amp;MichiganCritMin2020!K21&amp;""</f>
        <v>Present in Michigan County: Marquette; Geological Formation: Yellow Dog Peridotite; Specific Mine Name: 2014-present; Commercial Mining History: 2014-present; Published Literature: Koerber, A. and Thakurta, J., 2019, PGE-enrichment in magnetite olivine gabbro: New observations from the Midcontinent Rift-related Echo Lake intrusion in northern Michigan, USA, Minerals, 9, 21; doi:10.3390/min9010021.; Unpublished Literature: Good, D., Borysenko, J., McBride, J., Walford, P., Smyk, M., Hollings, P., ... &amp; Corkery, J. (2010) Cu-Ni-PGE Deposits in Mafic Intrusions of the Lake Superior Region June 24-30, 2010. 11th International Platinum Symposium; Comments: Associated with Nickel and Copper Mineralization; USGS Critical Mineral Reference: Zientek, M.L., Loferski, P.J., Parks, H.L., Schulte, R.F., and Seal, R.R., II, 2017, Platinum-group elements, chap. N of Schulz, K.J., DeYoung, J.H., Jr., Seal, R.R., II, and Bradley, D.C., eds., Critical mineral resources of the United States—Economic and environmental geology and prospects for future supply: U.S. Geological Survey Professional Paper 1802, p. N1–N91, https://doi.org/10.3133/pp1802N.</v>
      </c>
      <c r="C21" t="str">
        <f t="shared" si="1"/>
        <v>critical mineral information</v>
      </c>
      <c r="D21" t="str">
        <f t="shared" si="2"/>
        <v>Repository managed by the Michigan Geological Repository for Research and Education at Western Michigan University.  Additional information can be found at https://wmich.edu/michigangeologicalrepository/samples/criticalminerals</v>
      </c>
      <c r="E21">
        <f>MichiganCritMin2020!N21</f>
        <v>0</v>
      </c>
      <c r="F21" t="str">
        <f t="shared" si="3"/>
        <v>20200422</v>
      </c>
      <c r="G21" s="17" t="s">
        <v>255</v>
      </c>
      <c r="H21" t="str">
        <f t="shared" si="4"/>
        <v>Michigan Critical Minerals Information - Critical Mineral: Platinum Group metals; Natural Mineral Occurence: ; General Geological Setting: Volcanogenic Massive Sulfides|Present in Michigan County: Marquette; Geological Formation: Yellow Dog Peridotite; Specific Mine Name: 2014-present; Commercial Mining History: 2014-present; Published Literature: Koerber, A. and Thakurta, J., 2019, PGE-enrichment in magnetite olivine gabbro: New observations from the Midcontinent Rift-related Echo Lake intrusion in northern Michigan, USA, Minerals, 9, 21; doi:10.3390/min9010021.; Unpublished Literature: Good, D., Borysenko, J., McBride, J., Walford, P., Smyk, M., Hollings, P., ... &amp; Corkery, J. (2010) Cu-Ni-PGE Deposits in Mafic Intrusions of the Lake Superior Region June 24-30, 2010. 11th International Platinum Symposium; Comments: Associated with Nickel and Copper Mineralization; USGS Critical Mineral Reference: Zientek, M.L., Loferski, P.J., Parks, H.L., Schulte, R.F., and Seal, R.R., II, 2017, Platinum-group elements, chap. N of Schulz, K.J., DeYoung, J.H., Jr., Seal, R.R., II, and Bradley, D.C., eds., Critical mineral resources of the United States—Economic and environmental geology and prospects for future supply: U.S. Geological Survey Professional Paper 1802, p. N1–N91, https://doi.org/10.3133/pp1802N.|critical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2" spans="1:8" x14ac:dyDescent="0.25">
      <c r="A22" t="str">
        <f>"Michigan Critical Minerals Information - Critical Mineral: "&amp;MichiganCritMin2020!A22&amp;"; Natural Mineral Occurence: "&amp;MichiganCritMin2020!B22&amp;"; General Geological Setting: "&amp;MichiganCritMin2020!C22&amp;""</f>
        <v>Michigan Critical Minerals Information - Critical Mineral: Potash; Natural Mineral Occurence: Sylvite; General Geological Setting: Evaporites</v>
      </c>
      <c r="B22" t="str">
        <f>"Present in Michigan County: "&amp;MichiganCritMin2020!D22&amp;"; Geological Formation: "&amp;MichiganCritMin2020!E22&amp;"; Specific Mine Name: "&amp;MichiganCritMin2020!G22&amp;"; Commercial Mining History: "&amp;MichiganCritMin2020!G22&amp;"; Published Literature: "&amp;MichiganCritMin2020!H22&amp;"; Unpublished Literature: "&amp;MichiganCritMin2020!I22&amp;"; Comments: "&amp;MichiganCritMin2020!J22&amp;"; USGS Critical Mineral Reference: "&amp;MichiganCritMin2020!K22&amp;""</f>
        <v xml:space="preserve">Present in Michigan County: Osceola, Mecosta; Geological Formation: Salina A-1 Evaporite; Specific Mine Name: 1989-2013; Commercial Mining History: 1989-2013; Published Literature: Anderson, R.J. and Egleson, G.C., 1970, Discovery of Potash in the A-1 Salina salt in Michigan, in Kellner, W.A., ed., Proceedings of the Sixth Annual Forum on The Geology of Industrial Minerals, Miscellany 1, Geological Survey Division, Michigan Department of Natural Resources, Lansing, MI, p. 15-19.; Unpublished Literature: Core analysis data at the Michigan Geological Survey reports mineralogical analyses of core samples from 19 wells of the "Borgen bed" in Osceola County ranged from 42% to 66% KCl; Comments: Interbedded with Halite                            Very high grade Potash, Sylvite has less than 0.05% insolubles and only trace amounts of Mg; USGS Critical Mineral Reference: </v>
      </c>
      <c r="C22" t="str">
        <f t="shared" si="1"/>
        <v>critical mineral information</v>
      </c>
      <c r="D22" t="str">
        <f t="shared" si="2"/>
        <v>Repository managed by the Michigan Geological Repository for Research and Education at Western Michigan University.  Additional information can be found at https://wmich.edu/michigangeologicalrepository/samples/criticalminerals</v>
      </c>
      <c r="E22">
        <f>MichiganCritMin2020!N22</f>
        <v>0</v>
      </c>
      <c r="F22" t="str">
        <f t="shared" si="3"/>
        <v>20200422</v>
      </c>
      <c r="G22" s="17" t="s">
        <v>255</v>
      </c>
      <c r="H22" t="str">
        <f t="shared" si="4"/>
        <v>Michigan Critical Minerals Information - Critical Mineral: Potash; Natural Mineral Occurence: Sylvite; General Geological Setting: Evaporites|Present in Michigan County: Osceola, Mecosta; Geological Formation: Salina A-1 Evaporite; Specific Mine Name: 1989-2013; Commercial Mining History: 1989-2013; Published Literature: Anderson, R.J. and Egleson, G.C., 1970, Discovery of Potash in the A-1 Salina salt in Michigan, in Kellner, W.A., ed., Proceedings of the Sixth Annual Forum on The Geology of Industrial Minerals, Miscellany 1, Geological Survey Division, Michigan Department of Natural Resources, Lansing, MI, p. 15-19.; Unpublished Literature: Core analysis data at the Michigan Geological Survey reports mineralogical analyses of core samples from 19 wells of the "Borgen bed" in Osceola County ranged from 42% to 66% KCl; Comments: Interbedded with Halite                            Very high grade Potash, Sylvite has less than 0.05% insolubles and only trace amounts of Mg;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3" spans="1:8" x14ac:dyDescent="0.25">
      <c r="A23" t="str">
        <f>"Michigan Critical Minerals Information - Critical Mineral: "&amp;MichiganCritMin2020!A23&amp;"; Natural Mineral Occurence: "&amp;MichiganCritMin2020!B23&amp;"; General Geological Setting: "&amp;MichiganCritMin2020!C23&amp;""</f>
        <v>Michigan Critical Minerals Information - Critical Mineral: Rare Earth Elements; Natural Mineral Occurence: Monazite, in pegmatite or granite, and background Uranium (Ce, La, Th, Nd, Pr, Sm, Gd, Dy, U, Tb, Ho, Er, Tm, Yb, Eu, Lu, Sc); General Geological Setting: Pegmatites, Granites, Placer deposit of heavy minerals in quartzite, VMS intrusions</v>
      </c>
      <c r="B23" t="str">
        <f>"Present in Michigan County: "&amp;MichiganCritMin2020!D23&amp;"; Geological Formation: "&amp;MichiganCritMin2020!E23&amp;"; Specific Mine Name: "&amp;MichiganCritMin2020!G23&amp;"; Commercial Mining History: "&amp;MichiganCritMin2020!G23&amp;"; Published Literature: "&amp;MichiganCritMin2020!H23&amp;"; Unpublished Literature: "&amp;MichiganCritMin2020!I23&amp;"; Comments: "&amp;MichiganCritMin2020!J23&amp;"; USGS Critical Mineral Reference: "&amp;MichiganCritMin2020!K23&amp;""</f>
        <v>Present in Michigan County: Marquette, Dickenson; Geological Formation: Goodrich Quartzite; Humboldt Granite; Specific Mine Name: None; Commercial Mining History: None; Published Literature: Ding, X., C. Li, E. M. Ripley, D. Rossell, and S. Kamo (2010), The Eagle and East Eagle sulfide ore]bearing mafic]ultramafic intrusions in the Midcontinent Rift System, upper Michigan: Geochronology and Petrologic evolution, Geochem. Geophys. Geosyst., 11, Q03003, doi:10.1029/2009GC002546.; Unpublished Literature: PARKER, B.K. (1981) Rare Earth and Related Elements in the Goodrich Quartzite. Michigan Geological Survey Open File Report, 81-2, 22 p.; Comments: Monazite grains in a heavy mineral placer lag deposit in the Goodrich Quartzite. ; USGS Critical Mineral Reference: Van Gosen, B.S., Verplanck, P.L., Seal, R.R., II, Long, K.R., and Gambogi, Joseph, 2017, Rare-earth elements, chap. O of Schulz, K.J., DeYoung, J.H., Jr., Seal, R.R., II, and Bradley, D.C., eds., Critical mineral resources of the United States—Economic and environmental geology and prospects for future supply: U.S. Geological Survey Professional Paper 1802, p. O1–O31, https://doi.org/10.3133/pp1802O.</v>
      </c>
      <c r="C23" t="str">
        <f t="shared" si="1"/>
        <v>critical mineral information</v>
      </c>
      <c r="D23" t="str">
        <f t="shared" si="2"/>
        <v>Repository managed by the Michigan Geological Repository for Research and Education at Western Michigan University.  Additional information can be found at https://wmich.edu/michigangeologicalrepository/samples/criticalminerals</v>
      </c>
      <c r="E23">
        <f>MichiganCritMin2020!N23</f>
        <v>0</v>
      </c>
      <c r="F23" t="str">
        <f t="shared" si="3"/>
        <v>20200422</v>
      </c>
      <c r="G23" s="17" t="s">
        <v>255</v>
      </c>
      <c r="H23" t="str">
        <f t="shared" si="4"/>
        <v>Michigan Critical Minerals Information - Critical Mineral: Rare Earth Elements; Natural Mineral Occurence: Monazite, in pegmatite or granite, and background Uranium (Ce, La, Th, Nd, Pr, Sm, Gd, Dy, U, Tb, Ho, Er, Tm, Yb, Eu, Lu, Sc); General Geological Setting: Pegmatites, Granites, Placer deposit of heavy minerals in quartzite, VMS intrusions|Present in Michigan County: Marquette, Dickenson; Geological Formation: Goodrich Quartzite; Humboldt Granite; Specific Mine Name: None; Commercial Mining History: None; Published Literature: Ding, X., C. Li, E. M. Ripley, D. Rossell, and S. Kamo (2010), The Eagle and East Eagle sulfide ore]bearing mafic]ultramafic intrusions in the Midcontinent Rift System, upper Michigan: Geochronology and Petrologic evolution, Geochem. Geophys. Geosyst., 11, Q03003, doi:10.1029/2009GC002546.; Unpublished Literature: PARKER, B.K. (1981) Rare Earth and Related Elements in the Goodrich Quartzite. Michigan Geological Survey Open File Report, 81-2, 22 p.; Comments: Monazite grains in a heavy mineral placer lag deposit in the Goodrich Quartzite. ; USGS Critical Mineral Reference: Van Gosen, B.S., Verplanck, P.L., Seal, R.R., II, Long, K.R., and Gambogi, Joseph, 2017, Rare-earth elements, chap. O of Schulz, K.J., DeYoung, J.H., Jr., Seal, R.R., II, and Bradley, D.C., eds., Critical mineral resources of the United States—Economic and environmental geology and prospects for future supply: U.S. Geological Survey Professional Paper 1802, p. O1–O31, https://doi.org/10.3133/pp1802O.|critical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4" spans="1:8" x14ac:dyDescent="0.25">
      <c r="A24" t="str">
        <f>"Michigan Critical Minerals Information - Critical Mineral: "&amp;MichiganCritMin2020!A24&amp;"; Natural Mineral Occurence: "&amp;MichiganCritMin2020!B24&amp;"; General Geological Setting: "&amp;MichiganCritMin2020!C24&amp;""</f>
        <v xml:space="preserve">Michigan Critical Minerals Information - Critical Mineral: Rhenium; Natural Mineral Occurence: ; General Geological Setting: </v>
      </c>
      <c r="B24" t="str">
        <f>"Present in Michigan County: "&amp;MichiganCritMin2020!D24&amp;"; Geological Formation: "&amp;MichiganCritMin2020!E24&amp;"; Specific Mine Name: "&amp;MichiganCritMin2020!G24&amp;"; Commercial Mining History: "&amp;MichiganCritMin2020!G24&amp;"; Published Literature: "&amp;MichiganCritMin2020!H24&amp;"; Unpublished Literature: "&amp;MichiganCritMin2020!I24&amp;"; Comments: "&amp;MichiganCritMin2020!J24&amp;"; USGS Critical Mineral Reference: "&amp;MichiganCritMin2020!K24&amp;""</f>
        <v xml:space="preserve">Present in Michigan County: ; Geological Formation: ; Specific Mine Name: None; Commercial Mining History: None; Published Literature: ; Unpublished Literature: ; Comments: ; USGS Critical Mineral Reference: </v>
      </c>
      <c r="C24" t="str">
        <f t="shared" si="1"/>
        <v>critical mineral information</v>
      </c>
      <c r="D24" t="str">
        <f t="shared" si="2"/>
        <v>Repository managed by the Michigan Geological Repository for Research and Education at Western Michigan University.  Additional information can be found at https://wmich.edu/michigangeologicalrepository/samples/criticalminerals</v>
      </c>
      <c r="E24">
        <f>MichiganCritMin2020!N24</f>
        <v>0</v>
      </c>
      <c r="F24" t="str">
        <f t="shared" si="3"/>
        <v>20200422</v>
      </c>
      <c r="G24" s="17" t="s">
        <v>255</v>
      </c>
      <c r="H24" t="str">
        <f t="shared" si="4"/>
        <v>Michigan Critical Minerals Information - Critical Mineral: Rhenium; Natural Mineral Occurence: ; General Geological Setting: |Present in Michigan County: ; Geological Formation: ; Specific Mine Name: None; Commercial Mining History: None; Published Literature: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5" spans="1:8" x14ac:dyDescent="0.25">
      <c r="A25" t="str">
        <f>"Michigan Critical Minerals Information - Critical Mineral: "&amp;MichiganCritMin2020!A25&amp;"; Natural Mineral Occurence: "&amp;MichiganCritMin2020!B25&amp;"; General Geological Setting: "&amp;MichiganCritMin2020!C25&amp;""</f>
        <v xml:space="preserve">Michigan Critical Minerals Information - Critical Mineral: Rubidium; Natural Mineral Occurence: ; General Geological Setting: </v>
      </c>
      <c r="B25" t="str">
        <f>"Present in Michigan County: "&amp;MichiganCritMin2020!D25&amp;"; Geological Formation: "&amp;MichiganCritMin2020!E25&amp;"; Specific Mine Name: "&amp;MichiganCritMin2020!G25&amp;"; Commercial Mining History: "&amp;MichiganCritMin2020!G25&amp;"; Published Literature: "&amp;MichiganCritMin2020!H25&amp;"; Unpublished Literature: "&amp;MichiganCritMin2020!I25&amp;"; Comments: "&amp;MichiganCritMin2020!J25&amp;"; USGS Critical Mineral Reference: "&amp;MichiganCritMin2020!K25&amp;""</f>
        <v>Present in Michigan County: None; Geological Formation: ; Specific Mine Name: None; Commercial Mining History: None; Published Literature: ; Unpublished Literature: ; Comments: Often associated with Strontium; USGS Critical Mineral Reference: John, D.A., Seal, R.R., II, and Polyak, D.E., 2017, Rhenium, chap. P of Schulz, K.J., DeYoung, J.H., Jr., Seal, R.R., II, and Bradley, D.C., eds., Critical mineral resources of the United States—Economic and environmental geology and prospects for future supply: U.S. Geological Survey Professional Paper 1802, p. P1–P49, https:/doi.org/10.3133/pp1802P.</v>
      </c>
      <c r="C25" t="str">
        <f t="shared" si="1"/>
        <v>critical mineral information</v>
      </c>
      <c r="D25" t="str">
        <f t="shared" si="2"/>
        <v>Repository managed by the Michigan Geological Repository for Research and Education at Western Michigan University.  Additional information can be found at https://wmich.edu/michigangeologicalrepository/samples/criticalminerals</v>
      </c>
      <c r="E25">
        <f>MichiganCritMin2020!N25</f>
        <v>0</v>
      </c>
      <c r="F25" t="str">
        <f t="shared" si="3"/>
        <v>20200422</v>
      </c>
      <c r="G25" s="17" t="s">
        <v>255</v>
      </c>
      <c r="H25" t="str">
        <f t="shared" si="4"/>
        <v>Michigan Critical Minerals Information - Critical Mineral: Rubidium; Natural Mineral Occurence: ; General Geological Setting: |Present in Michigan County: None; Geological Formation: ; Specific Mine Name: None; Commercial Mining History: None; Published Literature: ; Unpublished Literature: ; Comments: Often associated with Strontium; USGS Critical Mineral Reference: John, D.A., Seal, R.R., II, and Polyak, D.E., 2017, Rhenium, chap. P of Schulz, K.J., DeYoung, J.H., Jr., Seal, R.R., II, and Bradley, D.C., eds., Critical mineral resources of the United States—Economic and environmental geology and prospects for future supply: U.S. Geological Survey Professional Paper 1802, p. P1–P49, https:/doi.org/10.3133/pp1802P.|critical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6" spans="1:8" x14ac:dyDescent="0.25">
      <c r="A26" t="str">
        <f>"Michigan Critical Minerals Information - Critical Mineral: "&amp;MichiganCritMin2020!A26&amp;"; Natural Mineral Occurence: "&amp;MichiganCritMin2020!B26&amp;"; General Geological Setting: "&amp;MichiganCritMin2020!C26&amp;""</f>
        <v xml:space="preserve">Michigan Critical Minerals Information - Critical Mineral: Scandium; Natural Mineral Occurence: ; General Geological Setting: </v>
      </c>
      <c r="B26" t="str">
        <f>"Present in Michigan County: "&amp;MichiganCritMin2020!D26&amp;"; Geological Formation: "&amp;MichiganCritMin2020!E26&amp;"; Specific Mine Name: "&amp;MichiganCritMin2020!G26&amp;"; Commercial Mining History: "&amp;MichiganCritMin2020!G26&amp;"; Published Literature: "&amp;MichiganCritMin2020!H26&amp;"; Unpublished Literature: "&amp;MichiganCritMin2020!I26&amp;"; Comments: "&amp;MichiganCritMin2020!J26&amp;"; USGS Critical Mineral Reference: "&amp;MichiganCritMin2020!K26&amp;""</f>
        <v xml:space="preserve">Present in Michigan County: None; Geological Formation: ; Specific Mine Name: None; Commercial Mining History: None; Published Literature: ; Unpublished Literature: ; Comments: ; USGS Critical Mineral Reference: </v>
      </c>
      <c r="C26" t="str">
        <f t="shared" si="1"/>
        <v>critical mineral information</v>
      </c>
      <c r="D26" t="str">
        <f t="shared" si="2"/>
        <v>Repository managed by the Michigan Geological Repository for Research and Education at Western Michigan University.  Additional information can be found at https://wmich.edu/michigangeologicalrepository/samples/criticalminerals</v>
      </c>
      <c r="E26">
        <f>MichiganCritMin2020!N26</f>
        <v>0</v>
      </c>
      <c r="F26" t="str">
        <f t="shared" si="3"/>
        <v>20200422</v>
      </c>
      <c r="G26" s="17" t="s">
        <v>255</v>
      </c>
      <c r="H26" t="str">
        <f t="shared" si="4"/>
        <v>Michigan Critical Minerals Information - Critical Mineral: Scandium; Natural Mineral Occurence: ; General Geological Setting: |Present in Michigan County: None; Geological Formation: ; Specific Mine Name: None; Commercial Mining History: None; Published Literature: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7" spans="1:8" x14ac:dyDescent="0.25">
      <c r="A27" t="str">
        <f>"Michigan Critical Minerals Information - Critical Mineral: "&amp;MichiganCritMin2020!A27&amp;"; Natural Mineral Occurence: "&amp;MichiganCritMin2020!B27&amp;"; General Geological Setting: "&amp;MichiganCritMin2020!C27&amp;""</f>
        <v>Michigan Critical Minerals Information - Critical Mineral: Strontium; Natural Mineral Occurence: Celestite, Strontianite; General Geological Setting: hydrothermal</v>
      </c>
      <c r="B27" t="str">
        <f>"Present in Michigan County: "&amp;MichiganCritMin2020!D27&amp;"; Geological Formation: "&amp;MichiganCritMin2020!E27&amp;"; Specific Mine Name: "&amp;MichiganCritMin2020!G27&amp;"; Commercial Mining History: "&amp;MichiganCritMin2020!G27&amp;"; Published Literature: "&amp;MichiganCritMin2020!H27&amp;"; Unpublished Literature: "&amp;MichiganCritMin2020!I27&amp;"; Comments: "&amp;MichiganCritMin2020!J27&amp;"; USGS Critical Mineral Reference: "&amp;MichiganCritMin2020!K27&amp;""</f>
        <v xml:space="preserve">Present in Michigan County: None; Geological Formation: ; Specific Mine Name: None; Commercial Mining History: None; Published Literature: ; Unpublished Literature: ; Comments: Trace amounts in some pegmatites, Celestine and Anhydrite found in vugs and fractures in Silurian and Devonian carbonates in SE Lower Michigan; USGS Critical Mineral Reference: </v>
      </c>
      <c r="C27" t="str">
        <f t="shared" si="1"/>
        <v>critical mineral information</v>
      </c>
      <c r="D27" t="str">
        <f t="shared" si="2"/>
        <v>Repository managed by the Michigan Geological Repository for Research and Education at Western Michigan University.  Additional information can be found at https://wmich.edu/michigangeologicalrepository/samples/criticalminerals</v>
      </c>
      <c r="E27">
        <f>MichiganCritMin2020!N27</f>
        <v>0</v>
      </c>
      <c r="F27" t="str">
        <f t="shared" si="3"/>
        <v>20200422</v>
      </c>
      <c r="G27" s="17" t="s">
        <v>255</v>
      </c>
      <c r="H27" t="str">
        <f t="shared" si="4"/>
        <v>Michigan Critical Minerals Information - Critical Mineral: Strontium; Natural Mineral Occurence: Celestite, Strontianite; General Geological Setting: hydrothermal|Present in Michigan County: None; Geological Formation: ; Specific Mine Name: None; Commercial Mining History: None; Published Literature: ; Unpublished Literature: ; Comments: Trace amounts in some pegmatites, Celestine and Anhydrite found in vugs and fractures in Silurian and Devonian carbonates in SE Lower Michigan;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8" spans="1:8" x14ac:dyDescent="0.25">
      <c r="A28" t="str">
        <f>"Michigan Critical Minerals Information - Critical Mineral: "&amp;MichiganCritMin2020!A28&amp;"; Natural Mineral Occurence: "&amp;MichiganCritMin2020!B28&amp;"; General Geological Setting: "&amp;MichiganCritMin2020!C28&amp;""</f>
        <v>Michigan Critical Minerals Information - Critical Mineral: Tantalum; Natural Mineral Occurence: Ferrotantalite; General Geological Setting: Pegmatite</v>
      </c>
      <c r="B28" t="str">
        <f>"Present in Michigan County: "&amp;MichiganCritMin2020!D28&amp;"; Geological Formation: "&amp;MichiganCritMin2020!E28&amp;"; Specific Mine Name: "&amp;MichiganCritMin2020!G28&amp;"; Commercial Mining History: "&amp;MichiganCritMin2020!G28&amp;"; Published Literature: "&amp;MichiganCritMin2020!H28&amp;"; Unpublished Literature: "&amp;MichiganCritMin2020!I28&amp;"; Comments: "&amp;MichiganCritMin2020!J28&amp;"; USGS Critical Mineral Reference: "&amp;MichiganCritMin2020!K28&amp;""</f>
        <v>Present in Michigan County: Dickenson; Geological Formation: Groveland Mine Pegmatite; Specific Mine Name: None; Commercial Mining History: None; Published Literature: ; Unpublished Literature: Johnson, Christopher M. and Van Daalen, Christopher M., 2015, Mineralogy and geochemistry of Late Archean and Paleoproterozoic granites and pegmatites in the Northern Penokean terrane of Marquette and Dickinson Counties, Michigan, University of New Orleans Masters Thesis, 384p.; Comments: Mineral grains of Ferrotantalite analysed by Van Vaalen, 2015 averaged 62.6% Ta2O5; USGS Critical Mineral Reference: Schulz, K.J., Piatak, N.M., and Papp, J.F., 2017, Niobium and tantalum, chap. M of Schulz, K.J., DeYoung, J.H., Jr., Seal, R.R., II, and Bradley, D.C., eds., Critical mineral resources of the United States—Economic and environmental geology and prospects for future supply: U.S. Geological Survey Professional Paper 1802, p. M1–M34, https://doi.org/10.3133/pp1802M.</v>
      </c>
      <c r="C28" t="str">
        <f t="shared" si="1"/>
        <v>critical mineral information</v>
      </c>
      <c r="D28" t="str">
        <f t="shared" si="2"/>
        <v>Repository managed by the Michigan Geological Repository for Research and Education at Western Michigan University.  Additional information can be found at https://wmich.edu/michigangeologicalrepository/samples/criticalminerals</v>
      </c>
      <c r="E28">
        <f>MichiganCritMin2020!N28</f>
        <v>0</v>
      </c>
      <c r="F28" t="str">
        <f t="shared" si="3"/>
        <v>20200422</v>
      </c>
      <c r="G28" s="17" t="s">
        <v>255</v>
      </c>
      <c r="H28" t="str">
        <f t="shared" si="4"/>
        <v>Michigan Critical Minerals Information - Critical Mineral: Tantalum; Natural Mineral Occurence: Ferrotantalite; General Geological Setting: Pegmatite|Present in Michigan County: Dickenson; Geological Formation: Groveland Mine Pegmatite; Specific Mine Name: None; Commercial Mining History: None; Published Literature: ; Unpublished Literature: Johnson, Christopher M. and Van Daalen, Christopher M., 2015, Mineralogy and geochemistry of Late Archean and Paleoproterozoic granites and pegmatites in the Northern Penokean terrane of Marquette and Dickinson Counties, Michigan, University of New Orleans Masters Thesis, 384p.; Comments: Mineral grains of Ferrotantalite analysed by Van Vaalen, 2015 averaged 62.6% Ta2O5; USGS Critical Mineral Reference: Schulz, K.J., Piatak, N.M., and Papp, J.F., 2017, Niobium and tantalum, chap. M of Schulz, K.J., DeYoung, J.H., Jr., Seal, R.R., II, and Bradley, D.C., eds., Critical mineral resources of the United States—Economic and environmental geology and prospects for future supply: U.S. Geological Survey Professional Paper 1802, p. M1–M34, https://doi.org/10.3133/pp1802M.|critical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29" spans="1:8" x14ac:dyDescent="0.25">
      <c r="A29" t="str">
        <f>"Michigan Critical Minerals Information - Critical Mineral: "&amp;MichiganCritMin2020!A29&amp;"; Natural Mineral Occurence: "&amp;MichiganCritMin2020!B29&amp;"; General Geological Setting: "&amp;MichiganCritMin2020!C29&amp;""</f>
        <v xml:space="preserve">Michigan Critical Minerals Information - Critical Mineral: Tellurium; Natural Mineral Occurence: ; General Geological Setting: </v>
      </c>
      <c r="B29" t="str">
        <f>"Present in Michigan County: "&amp;MichiganCritMin2020!D29&amp;"; Geological Formation: "&amp;MichiganCritMin2020!E29&amp;"; Specific Mine Name: "&amp;MichiganCritMin2020!G29&amp;"; Commercial Mining History: "&amp;MichiganCritMin2020!G29&amp;"; Published Literature: "&amp;MichiganCritMin2020!H29&amp;"; Unpublished Literature: "&amp;MichiganCritMin2020!I29&amp;"; Comments: "&amp;MichiganCritMin2020!J29&amp;"; USGS Critical Mineral Reference: "&amp;MichiganCritMin2020!K29&amp;""</f>
        <v>Present in Michigan County: None; Geological Formation: ; Specific Mine Name: None; Commercial Mining History: None; Published Literature: ; Unpublished Literature: ; Comments: ; USGS Critical Mineral Reference: Goldfarb, R.J., Berger, B.R., George, M.W., and Seal, R.R., II, 2017, Tellurium, chap. R of Schulz, K.J., DeYoung, J.H., Jr., Seal, R.R., II, and Bradley, D.C., eds., Critical mineral resources of the United States—Economic and environmental geology and prospects for future supply: U.S. Geological Survey Professional Paper 1802, p. R1–R27, https://doi.org/10.3133/pp1802R.</v>
      </c>
      <c r="C29" t="str">
        <f t="shared" si="1"/>
        <v>critical mineral information</v>
      </c>
      <c r="D29" t="str">
        <f t="shared" si="2"/>
        <v>Repository managed by the Michigan Geological Repository for Research and Education at Western Michigan University.  Additional information can be found at https://wmich.edu/michigangeologicalrepository/samples/criticalminerals</v>
      </c>
      <c r="E29">
        <f>MichiganCritMin2020!N29</f>
        <v>0</v>
      </c>
      <c r="F29" t="str">
        <f t="shared" si="3"/>
        <v>20200422</v>
      </c>
      <c r="G29" s="17" t="s">
        <v>255</v>
      </c>
      <c r="H29" t="str">
        <f t="shared" si="4"/>
        <v>Michigan Critical Minerals Information - Critical Mineral: Tellurium; Natural Mineral Occurence: ; General Geological Setting: |Present in Michigan County: None; Geological Formation: ; Specific Mine Name: None; Commercial Mining History: None; Published Literature: ; Unpublished Literature: ; Comments: ; USGS Critical Mineral Reference: Goldfarb, R.J., Berger, B.R., George, M.W., and Seal, R.R., II, 2017, Tellurium, chap. R of Schulz, K.J., DeYoung, J.H., Jr., Seal, R.R., II, and Bradley, D.C., eds., Critical mineral resources of the United States—Economic and environmental geology and prospects for future supply: U.S. Geological Survey Professional Paper 1802, p. R1–R27, https://doi.org/10.3133/pp1802R.|critical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0" spans="1:8" x14ac:dyDescent="0.25">
      <c r="A30" t="str">
        <f>"Michigan Critical Minerals Information - Critical Mineral: "&amp;MichiganCritMin2020!A30&amp;"; Natural Mineral Occurence: "&amp;MichiganCritMin2020!B30&amp;"; General Geological Setting: "&amp;MichiganCritMin2020!C30&amp;""</f>
        <v>Michigan Critical Minerals Information - Critical Mineral: Tin; Natural Mineral Occurence: ; General Geological Setting: Granites, Pegmatites</v>
      </c>
      <c r="B30" t="str">
        <f>"Present in Michigan County: "&amp;MichiganCritMin2020!D30&amp;"; Geological Formation: "&amp;MichiganCritMin2020!E30&amp;"; Specific Mine Name: "&amp;MichiganCritMin2020!G30&amp;"; Commercial Mining History: "&amp;MichiganCritMin2020!G30&amp;"; Published Literature: "&amp;MichiganCritMin2020!H30&amp;"; Unpublished Literature: "&amp;MichiganCritMin2020!I30&amp;"; Comments: "&amp;MichiganCritMin2020!J30&amp;"; USGS Critical Mineral Reference: "&amp;MichiganCritMin2020!K30&amp;""</f>
        <v xml:space="preserve">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pgs. 62 &amp; 66; Unpublished Literature: ; Comments: Snelgrove, et al, 1943 reports analyses of samples that range from 0.01 to 0.03 per cent; USGS Critical Mineral Reference: </v>
      </c>
      <c r="C30" t="str">
        <f t="shared" si="1"/>
        <v>critical mineral information</v>
      </c>
      <c r="D30" t="str">
        <f t="shared" si="2"/>
        <v>Repository managed by the Michigan Geological Repository for Research and Education at Western Michigan University.  Additional information can be found at https://wmich.edu/michigangeologicalrepository/samples/criticalminerals</v>
      </c>
      <c r="E30">
        <f>MichiganCritMin2020!N30</f>
        <v>0</v>
      </c>
      <c r="F30" t="str">
        <f t="shared" si="3"/>
        <v>20200422</v>
      </c>
      <c r="G30" s="17" t="s">
        <v>255</v>
      </c>
      <c r="H30" t="str">
        <f t="shared" si="4"/>
        <v>Michigan Critical Minerals Information - Critical Mineral: Tin; Natural Mineral Occurence: ; General Geological Setting: Granites, Pegmatites|Present in Michigan County: Marquette; Geological Formation: ; Specific Mine Name: None; Commercial Mining History: None; Published Literature: Snelgrove, A. K., Seaman, W. A., Ayres, V. L. (1943) "Strategic Minerals Investigations in Marquette and Baraga Counties", Progress Report No. 10, Geological Survey Division, Michigan Dept. of Conservation, Lansing, MI., pgs. 62 &amp; 66; Unpublished Literature: ; Comments: Snelgrove, et al, 1943 reports analyses of samples that range from 0.01 to 0.03 per cent;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1" spans="1:8" x14ac:dyDescent="0.25">
      <c r="A31" t="str">
        <f>"Michigan Critical Minerals Information - Critical Mineral: "&amp;MichiganCritMin2020!A31&amp;"; Natural Mineral Occurence: "&amp;MichiganCritMin2020!B31&amp;"; General Geological Setting: "&amp;MichiganCritMin2020!C31&amp;""</f>
        <v>Michigan Critical Minerals Information - Critical Mineral: Titanium; Natural Mineral Occurence: Spene, Leucoxene,  Rutile, Illemenite; General Geological Setting: Heavy Mineral sands, Ultramafic Intrusives</v>
      </c>
      <c r="B31" t="str">
        <f>"Present in Michigan County: "&amp;MichiganCritMin2020!D31&amp;"; Geological Formation: "&amp;MichiganCritMin2020!E31&amp;"; Specific Mine Name: "&amp;MichiganCritMin2020!G31&amp;"; Commercial Mining History: "&amp;MichiganCritMin2020!G31&amp;"; Published Literature: "&amp;MichiganCritMin2020!H31&amp;"; Unpublished Literature: "&amp;MichiganCritMin2020!I31&amp;"; Comments: "&amp;MichiganCritMin2020!J31&amp;"; USGS Critical Mineral Reference: "&amp;MichiganCritMin2020!K31&amp;""</f>
        <v>Present in Michigan County: Iron; Geological Formation: West Kiernan Sill; Specific Mine Name: None; Commercial Mining History: None; Published Literature: Weir, K.L., 1967, Geology of Kelso Junction Quadrangle, Iron County, Michigan, U.S. Geological Survey Bulletin No. 1226, Washington, D.C., 22p.; Unpublished Literature: P.L.D. Elmore, I.H. Barlow, S.D. Botts, Gillson Chloe, 1961,U,S. Geological Survey Laboratory Report  WR-526. Reported by Wier, 1967.; Comments: Up to 5.42% TiO2 in samples of West Kiernan Sill; USGS Critical Mineral Reference: Kamilli, R.J., Kimball, B.E., and Carlin, J.F., Jr., 2017, Tin, chap. S of Schulz, K.J., DeYoung, J.H., Jr., Seal, R.R., II, and Bradley, D.C., eds., Critical mineral resources of the United States—Economic and environmental geology and prospects for future supply: U.S. Geological Survey Professional Paper 1802, p. S1–S53, https://doi.org/10.3133/ pp1802S.</v>
      </c>
      <c r="C31" t="str">
        <f t="shared" si="1"/>
        <v>critical mineral information</v>
      </c>
      <c r="D31" t="str">
        <f t="shared" si="2"/>
        <v>Repository managed by the Michigan Geological Repository for Research and Education at Western Michigan University.  Additional information can be found at https://wmich.edu/michigangeologicalrepository/samples/criticalminerals</v>
      </c>
      <c r="E31">
        <f>MichiganCritMin2020!N31</f>
        <v>0</v>
      </c>
      <c r="F31" t="str">
        <f t="shared" si="3"/>
        <v>20200422</v>
      </c>
      <c r="G31" s="17" t="s">
        <v>255</v>
      </c>
      <c r="H31" t="str">
        <f t="shared" si="4"/>
        <v>Michigan Critical Minerals Information - Critical Mineral: Titanium; Natural Mineral Occurence: Spene, Leucoxene,  Rutile, Illemenite; General Geological Setting: Heavy Mineral sands, Ultramafic Intrusives|Present in Michigan County: Iron; Geological Formation: West Kiernan Sill; Specific Mine Name: None; Commercial Mining History: None; Published Literature: Weir, K.L., 1967, Geology of Kelso Junction Quadrangle, Iron County, Michigan, U.S. Geological Survey Bulletin No. 1226, Washington, D.C., 22p.; Unpublished Literature: P.L.D. Elmore, I.H. Barlow, S.D. Botts, Gillson Chloe, 1961,U,S. Geological Survey Laboratory Report  WR-526. Reported by Wier, 1967.; Comments: Up to 5.42% TiO2 in samples of West Kiernan Sill; USGS Critical Mineral Reference: Kamilli, R.J., Kimball, B.E., and Carlin, J.F., Jr., 2017, Tin, chap. S of Schulz, K.J., DeYoung, J.H., Jr., Seal, R.R., II, and Bradley, D.C., eds., Critical mineral resources of the United States—Economic and environmental geology and prospects for future supply: U.S. Geological Survey Professional Paper 1802, p. S1–S53, https://doi.org/10.3133/ pp1802S.|critical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2" spans="1:8" x14ac:dyDescent="0.25">
      <c r="A32" t="str">
        <f>"Michigan Critical Minerals Information - Critical Mineral: "&amp;MichiganCritMin2020!A32&amp;"; Natural Mineral Occurence: "&amp;MichiganCritMin2020!B32&amp;"; General Geological Setting: "&amp;MichiganCritMin2020!C32&amp;""</f>
        <v>Michigan Critical Minerals Information - Critical Mineral: Tungsten; Natural Mineral Occurence: Scheelite; General Geological Setting: Scheelite ("wolframate of lime") found in the contact zones at the periphery of the granite masses of the northern peninsula reported by Rominger 1881.</v>
      </c>
      <c r="B32" t="str">
        <f>"Present in Michigan County: "&amp;MichiganCritMin2020!D32&amp;"; Geological Formation: "&amp;MichiganCritMin2020!E32&amp;"; Specific Mine Name: "&amp;MichiganCritMin2020!G32&amp;"; Commercial Mining History: "&amp;MichiganCritMin2020!G32&amp;"; Published Literature: "&amp;MichiganCritMin2020!H32&amp;"; Unpublished Literature: "&amp;MichiganCritMin2020!I32&amp;"; Comments: "&amp;MichiganCritMin2020!J32&amp;"; USGS Critical Mineral Reference: "&amp;MichiganCritMin2020!K32&amp;""</f>
        <v>Present in Michigan County: Marquette; Geological Formation: Magnetite Iron Formation; Specific Mine Name: None; Commercial Mining History: None; Published Literature: ; Unpublished Literature: BODWELL, W.A. (1972) Geologic Compilation and Nonferrous Metal Potential Precambrian Section, Northern Michigan, Unpublished MS Thesis, Michigan Technological University, Houghton, MI.; Comments: ; USGS Critical Mineral Reference: Woodruff, L.G., Bedinger, G.M., and Piatak, N.M., 2017, Titanium, chap. T of Schulz, K.J., DeYoung, J.H., Jr., Seal, R.R., II, and Bradley, D.C., eds., Critical mineral resources of the United States—Economic and environmental geology and prospects for future supply: U.S. Geological Survey Professional Paper 1802, p. T1–T23, https://doi.org/10.3133/pp1802T.</v>
      </c>
      <c r="C32" t="str">
        <f t="shared" si="1"/>
        <v>critical mineral information</v>
      </c>
      <c r="D32" t="str">
        <f t="shared" si="2"/>
        <v>Repository managed by the Michigan Geological Repository for Research and Education at Western Michigan University.  Additional information can be found at https://wmich.edu/michigangeologicalrepository/samples/criticalminerals</v>
      </c>
      <c r="E32">
        <f>MichiganCritMin2020!N32</f>
        <v>0</v>
      </c>
      <c r="F32" t="str">
        <f t="shared" si="3"/>
        <v>20200422</v>
      </c>
      <c r="G32" s="17" t="s">
        <v>255</v>
      </c>
      <c r="H32" t="str">
        <f t="shared" si="4"/>
        <v>Michigan Critical Minerals Information - Critical Mineral: Tungsten; Natural Mineral Occurence: Scheelite; General Geological Setting: Scheelite ("wolframate of lime") found in the contact zones at the periphery of the granite masses of the northern peninsula reported by Rominger 1881.|Present in Michigan County: Marquette; Geological Formation: Magnetite Iron Formation; Specific Mine Name: None; Commercial Mining History: None; Published Literature: ; Unpublished Literature: BODWELL, W.A. (1972) Geologic Compilation and Nonferrous Metal Potential Precambrian Section, Northern Michigan, Unpublished MS Thesis, Michigan Technological University, Houghton, MI.; Comments: ; USGS Critical Mineral Reference: Woodruff, L.G., Bedinger, G.M., and Piatak, N.M., 2017, Titanium, chap. T of Schulz, K.J., DeYoung, J.H., Jr., Seal, R.R., II, and Bradley, D.C., eds., Critical mineral resources of the United States—Economic and environmental geology and prospects for future supply: U.S. Geological Survey Professional Paper 1802, p. T1–T23, https://doi.org/10.3133/pp1802T.|critical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3" spans="1:8" x14ac:dyDescent="0.25">
      <c r="A33" t="str">
        <f>"Michigan Critical Minerals Information - Critical Mineral: "&amp;MichiganCritMin2020!A33&amp;"; Natural Mineral Occurence: "&amp;MichiganCritMin2020!B33&amp;"; General Geological Setting: "&amp;MichiganCritMin2020!C33&amp;""</f>
        <v>Michigan Critical Minerals Information - Critical Mineral: Uranium; Natural Mineral Occurence: ; General Geological Setting: Baraga Group</v>
      </c>
      <c r="B33" t="str">
        <f>"Present in Michigan County: "&amp;MichiganCritMin2020!D33&amp;"; Geological Formation: "&amp;MichiganCritMin2020!E33&amp;"; Specific Mine Name: "&amp;MichiganCritMin2020!G33&amp;"; Commercial Mining History: "&amp;MichiganCritMin2020!G33&amp;"; Published Literature: "&amp;MichiganCritMin2020!H33&amp;"; Unpublished Literature: "&amp;MichiganCritMin2020!I33&amp;"; Comments: "&amp;MichiganCritMin2020!J33&amp;"; USGS Critical Mineral Reference: "&amp;MichiganCritMin2020!K33&amp;""</f>
        <v xml:space="preserve">Present in Michigan County: Marquette, Iron ; Geological Formation: ; Specific Mine Name: None; Commercial Mining History: None; Published Literature: VICKERS, R.C. (1956a) Origin and Occurrence of Uranium in Northern Michigan. U.S. Geological Survey Open-File Report 1030-F, p. 56-127.; Unpublished Literature: Trow, J., 1979, Final Report:  Diamond-Drillling for Geologic Information in the Middle Precambrian Basins in the Western Portion of Northern Michigan. Open-File Report UDOE OFR G3BX-162(79); Comments: two thirds of the supergene uranium occurences in Michigan's metasedimentary rocks (Johnson, 1976) occur where oxidized iron-formation or soft iron ore is in contact with graphitic slate.; USGS Critical Mineral Reference: </v>
      </c>
      <c r="C33" t="str">
        <f t="shared" si="1"/>
        <v>critical mineral information</v>
      </c>
      <c r="D33" t="str">
        <f t="shared" si="2"/>
        <v>Repository managed by the Michigan Geological Repository for Research and Education at Western Michigan University.  Additional information can be found at https://wmich.edu/michigangeologicalrepository/samples/criticalminerals</v>
      </c>
      <c r="E33">
        <f>MichiganCritMin2020!N33</f>
        <v>0</v>
      </c>
      <c r="F33" t="str">
        <f t="shared" si="3"/>
        <v>20200422</v>
      </c>
      <c r="G33" s="17" t="s">
        <v>255</v>
      </c>
      <c r="H33" t="str">
        <f t="shared" si="4"/>
        <v>Michigan Critical Minerals Information - Critical Mineral: Uranium; Natural Mineral Occurence: ; General Geological Setting: Baraga Group|Present in Michigan County: Marquette, Iron ; Geological Formation: ; Specific Mine Name: None; Commercial Mining History: None; Published Literature: VICKERS, R.C. (1956a) Origin and Occurrence of Uranium in Northern Michigan. U.S. Geological Survey Open-File Report 1030-F, p. 56-127.; Unpublished Literature: Trow, J., 1979, Final Report:  Diamond-Drillling for Geologic Information in the Middle Precambrian Basins in the Western Portion of Northern Michigan. Open-File Report UDOE OFR G3BX-162(79); Comments: two thirds of the supergene uranium occurences in Michigan's metasedimentary rocks (Johnson, 1976) occur where oxidized iron-formation or soft iron ore is in contact with graphitic slate.;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4" spans="1:8" x14ac:dyDescent="0.25">
      <c r="A34" t="str">
        <f>"Michigan Critical Minerals Information - Critical Mineral: "&amp;MichiganCritMin2020!A34&amp;"; Natural Mineral Occurence: "&amp;MichiganCritMin2020!B34&amp;"; General Geological Setting: "&amp;MichiganCritMin2020!C34&amp;""</f>
        <v>Michigan Critical Minerals Information - Critical Mineral: Vanadium; Natural Mineral Occurence: Vanadinite;  Pyrite - Michigamme Fm; General Geological Setting: Found with manganese in Keewenaw</v>
      </c>
      <c r="B34" t="str">
        <f>"Present in Michigan County: "&amp;MichiganCritMin2020!D34&amp;"; Geological Formation: "&amp;MichiganCritMin2020!E34&amp;"; Specific Mine Name: "&amp;MichiganCritMin2020!G34&amp;"; Commercial Mining History: "&amp;MichiganCritMin2020!G34&amp;"; Published Literature: "&amp;MichiganCritMin2020!H34&amp;"; Unpublished Literature: "&amp;MichiganCritMin2020!I34&amp;"; Comments: "&amp;MichiganCritMin2020!J34&amp;"; USGS Critical Mineral Reference: "&amp;MichiganCritMin2020!K34&amp;""</f>
        <v>Present in Michigan County: Baraga; Geological Formation: ; Specific Mine Name: None; Commercial Mining History: None; Published Literature: Shawn M. Carlson , George W. Robinson , Mark J. Elder , John A. Jaszczak &amp; Theodore J. Bornhorst (2007) Greenockite and Associated Uranium-Vanadium, Minerals from the Huron River Uranium Prospect Baraga County, Michigan, Rocks &amp; Minerals, 82:4, p.  298-309, DOI:10.3200/RMIN.82.4.298-309; Unpublished Literature: Bornhorst,T.J.,  A.P. Ruotsala, and P.M. Stadnik 1987, COBALT, NICKEL, AND VANADIUM CONTENTS OF PYRITE CONCENTRATES FROM THE MICHIGAMME FORMATION, NORTHERN MICHIGAN, Michigan Geological Survey Division Open File Report OFR 87-6, 26 p.; Comments: ; USGS Critical Mineral Reference: Kelley, K.D., Scott, C.T., Polyak, D.E., and Kimball, B.E., 2017, Vanadium, chap. U of Schulz, K.J., DeYoung, J.H., Jr., Seal, R.R., II, and Bradley, D.C., eds., Critical mineral resources of the United States—Economic and environmental geology and prospects for future supply: U.S. Geological Survey Professional Paper 1802, p. U1–U36, https://doi.org/10.3133/pp1802U.</v>
      </c>
      <c r="C34" t="str">
        <f t="shared" si="1"/>
        <v>critical mineral information</v>
      </c>
      <c r="D34" t="str">
        <f t="shared" si="2"/>
        <v>Repository managed by the Michigan Geological Repository for Research and Education at Western Michigan University.  Additional information can be found at https://wmich.edu/michigangeologicalrepository/samples/criticalminerals</v>
      </c>
      <c r="E34">
        <f>MichiganCritMin2020!N34</f>
        <v>0</v>
      </c>
      <c r="F34" t="str">
        <f t="shared" si="3"/>
        <v>20200422</v>
      </c>
      <c r="G34" s="17" t="s">
        <v>255</v>
      </c>
      <c r="H34" t="str">
        <f t="shared" si="4"/>
        <v>Michigan Critical Minerals Information - Critical Mineral: Vanadium; Natural Mineral Occurence: Vanadinite;  Pyrite - Michigamme Fm; General Geological Setting: Found with manganese in Keewenaw|Present in Michigan County: Baraga; Geological Formation: ; Specific Mine Name: None; Commercial Mining History: None; Published Literature: Shawn M. Carlson , George W. Robinson , Mark J. Elder , John A. Jaszczak &amp; Theodore J. Bornhorst (2007) Greenockite and Associated Uranium-Vanadium, Minerals from the Huron River Uranium Prospect Baraga County, Michigan, Rocks &amp; Minerals, 82:4, p.  298-309, DOI:10.3200/RMIN.82.4.298-309; Unpublished Literature: Bornhorst,T.J.,  A.P. Ruotsala, and P.M. Stadnik 1987, COBALT, NICKEL, AND VANADIUM CONTENTS OF PYRITE CONCENTRATES FROM THE MICHIGAMME FORMATION, NORTHERN MICHIGAN, Michigan Geological Survey Division Open File Report OFR 87-6, 26 p.; Comments: ; USGS Critical Mineral Reference: Kelley, K.D., Scott, C.T., Polyak, D.E., and Kimball, B.E., 2017, Vanadium, chap. U of Schulz, K.J., DeYoung, J.H., Jr., Seal, R.R., II, and Bradley, D.C., eds., Critical mineral resources of the United States—Economic and environmental geology and prospects for future supply: U.S. Geological Survey Professional Paper 1802, p. U1–U36, https://doi.org/10.3133/pp1802U.|critical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5" spans="1:8" x14ac:dyDescent="0.25">
      <c r="A35" t="str">
        <f>"Michigan Critical Minerals Information - Critical Mineral: "&amp;MichiganCritMin2020!A35&amp;"; Natural Mineral Occurence: "&amp;MichiganCritMin2020!B35&amp;"; General Geological Setting: "&amp;MichiganCritMin2020!C35&amp;""</f>
        <v>Michigan Critical Minerals Information - Critical Mineral: Zirconium; Natural Mineral Occurence: Zircon; General Geological Setting: Heavy Mineral sands</v>
      </c>
      <c r="B35" t="str">
        <f>"Present in Michigan County: "&amp;MichiganCritMin2020!D35&amp;"; Geological Formation: "&amp;MichiganCritMin2020!E35&amp;"; Specific Mine Name: "&amp;MichiganCritMin2020!G35&amp;"; Commercial Mining History: "&amp;MichiganCritMin2020!G35&amp;"; Published Literature: "&amp;MichiganCritMin2020!H35&amp;"; Unpublished Literature: "&amp;MichiganCritMin2020!I35&amp;"; Comments: "&amp;MichiganCritMin2020!J35&amp;"; USGS Critical Mineral Reference: "&amp;MichiganCritMin2020!K35&amp;""</f>
        <v>Present in Michigan County: None; Geological Formation: ; Specific Mine Name: None; Commercial Mining History: None; Published Literature: ; Unpublished Literature: ; Comments: ; USGS Critical Mineral Reference: Jones, J.V., III, Piatak, N.M., and Bedinger, G.M., 2017, Zirconium and hafnium, chap. V of Schulz, K.J., DeYoung, J.H., Jr., Seal, R.R., II, and Bradley, D.C., eds., Critical mineral resources of the United States—Economic and environmental geology and prospects for future supply: U.S. Geological Survey Professional Paper 1802, p. V1–V26, https://doi.org/10.3133/pp1802V.</v>
      </c>
      <c r="C35" t="str">
        <f t="shared" si="1"/>
        <v>critical mineral information</v>
      </c>
      <c r="D35" t="str">
        <f t="shared" si="2"/>
        <v>Repository managed by the Michigan Geological Repository for Research and Education at Western Michigan University.  Additional information can be found at https://wmich.edu/michigangeologicalrepository/samples/criticalminerals</v>
      </c>
      <c r="E35">
        <f>MichiganCritMin2020!N35</f>
        <v>0</v>
      </c>
      <c r="F35" t="str">
        <f t="shared" si="3"/>
        <v>20200422</v>
      </c>
      <c r="G35" s="17" t="s">
        <v>255</v>
      </c>
      <c r="H35" t="str">
        <f t="shared" si="4"/>
        <v>Michigan Critical Minerals Information - Critical Mineral: Zirconium; Natural Mineral Occurence: Zircon; General Geological Setting: Heavy Mineral sands|Present in Michigan County: None; Geological Formation: ; Specific Mine Name: None; Commercial Mining History: None; Published Literature: ; Unpublished Literature: ; Comments: ; USGS Critical Mineral Reference: Jones, J.V., III, Piatak, N.M., and Bedinger, G.M., 2017, Zirconium and hafnium, chap. V of Schulz, K.J., DeYoung, J.H., Jr., Seal, R.R., II, and Bradley, D.C., eds., Critical mineral resources of the United States—Economic and environmental geology and prospects for future supply: U.S. Geological Survey Professional Paper 1802, p. V1–V26, https://doi.org/10.3133/pp1802V.|critical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6" spans="1:8" x14ac:dyDescent="0.25">
      <c r="A36" t="str">
        <f>"Michigan Critical Minerals Information - Critical Mineral: "&amp;MichiganCritMin2020!A36&amp;"; Natural Mineral Occurence: "&amp;MichiganCritMin2020!B36&amp;"; General Geological Setting: "&amp;MichiganCritMin2020!C36&amp;""</f>
        <v>Michigan Critical Minerals Information - Critical Mineral: Al, Mg, Ti, Mn, V, Cr, Nb, Ba, Zr, Y, Sr, Rb, La; Natural Mineral Occurence:  Disseminated sulfides, disseminated pyrite and widely scattered chalcopyrite in Archean volcanic and intrusive rocks; General Geological Setting: Marquette Greenstone Belt, Reany Lake Area</v>
      </c>
      <c r="B36" t="str">
        <f>"Present in Michigan County: "&amp;MichiganCritMin2020!D36&amp;"; Geological Formation: "&amp;MichiganCritMin2020!E36&amp;"; Specific Mine Name: "&amp;MichiganCritMin2020!G36&amp;"; Commercial Mining History: "&amp;MichiganCritMin2020!G36&amp;"; Published Literature: "&amp;MichiganCritMin2020!H36&amp;"; Unpublished Literature: "&amp;MichiganCritMin2020!I36&amp;"; Comments: "&amp;MichiganCritMin2020!J36&amp;"; USGS Critical Mineral Reference: "&amp;MichiganCritMin2020!K36&amp;""</f>
        <v>Present in Michigan County: Marquette Co; Geological Formation: Archean Pillowed Basalt Mbr, Volcanics of Silver Mine Lakes (includes the Breccia Mbr of Bismark Creek and the Breccia Mbr of Reany Lake, and Iron-Formation Mbr.); Specific Mine Name: ; Commercial Mining History: ; Published Literature: http://www.michigan.gov/documents/deq/GIMDL-OFR892_302619_7.pdf; Unpublished Literature: Open File Report 89-2: Bedrock Geology of the Reany Lake Area, Marquette County, Michigan; M. L. MacLellan, T. J. Bornhorst, 1989;; Comments: ; USGS Critical Mineral Reference: Stillings, L.L., 2017, Selenium, chap. Q of Schulz, K.J., DeYoung, J.H., Jr., Seal, R.R., II, and Bradley, D.C., eds., Critical mineral resources of the United States—Economic and environmental geology and prospects for future supply: U.S. Geological Survey Professional Paper 1802, p. Q1–Q55, https://doi.org/10.3133/pp1802Q.</v>
      </c>
      <c r="C36" t="str">
        <f t="shared" si="1"/>
        <v>critical mineral information</v>
      </c>
      <c r="D36" t="str">
        <f t="shared" si="2"/>
        <v>Repository managed by the Michigan Geological Repository for Research and Education at Western Michigan University.  Additional information can be found at https://wmich.edu/michigangeologicalrepository/samples/criticalminerals</v>
      </c>
      <c r="E36" t="str">
        <f>MichiganCritMin2020!N36</f>
        <v>Need to make map in GIS of Data in Appendix A of OFR 89-2</v>
      </c>
      <c r="F36" t="str">
        <f t="shared" si="3"/>
        <v>20200422</v>
      </c>
      <c r="G36" s="17" t="s">
        <v>255</v>
      </c>
      <c r="H36" t="str">
        <f t="shared" si="4"/>
        <v>Michigan Critical Minerals Information - Critical Mineral: Al, Mg, Ti, Mn, V, Cr, Nb, Ba, Zr, Y, Sr, Rb, La; Natural Mineral Occurence:  Disseminated sulfides, disseminated pyrite and widely scattered chalcopyrite in Archean volcanic and intrusive rocks; General Geological Setting: Marquette Greenstone Belt, Reany Lake Area|Present in Michigan County: Marquette Co; Geological Formation: Archean Pillowed Basalt Mbr, Volcanics of Silver Mine Lakes (includes the Breccia Mbr of Bismark Creek and the Breccia Mbr of Reany Lake, and Iron-Formation Mbr.); Specific Mine Name: ; Commercial Mining History: ; Published Literature: http://www.michigan.gov/documents/deq/GIMDL-OFR892_302619_7.pdf; Unpublished Literature: Open File Report 89-2: Bedrock Geology of the Reany Lake Area, Marquette County, Michigan; M. L. MacLellan, T. J. Bornhorst, 1989;; Comments: ; USGS Critical Mineral Reference: Stillings, L.L., 2017, Selenium, chap. Q of Schulz, K.J., DeYoung, J.H., Jr., Seal, R.R., II, and Bradley, D.C., eds., Critical mineral resources of the United States—Economic and environmental geology and prospects for future supply: U.S. Geological Survey Professional Paper 1802, p. Q1–Q55, https://doi.org/10.3133/pp1802Q.|critical mineral information|Repository managed by the Michigan Geological Repository for Research and Education at Western Michigan University.  Additional information can be found at https://wmich.edu/michigangeologicalrepository/samples/criticalminerals|Need to make map in GIS of Data in Appendix A of OFR 89-2|20200422|https://wmich.edu/michigangeologicalrepository/samples/criticalminerals</v>
      </c>
    </row>
    <row r="37" spans="1:8" x14ac:dyDescent="0.25">
      <c r="A37" t="str">
        <f>"Michigan Critical Minerals Information - Critical Mineral: "&amp;MichiganCritMin2020!A37&amp;"; Natural Mineral Occurence: "&amp;MichiganCritMin2020!B37&amp;"; General Geological Setting: "&amp;MichiganCritMin2020!C37&amp;""</f>
        <v>Michigan Critical Minerals Information - Critical Mineral: Al, Mg, As, Ba, Be, Bi, Co, Cr, Ga, Ge, La, Mn, Nb, Rb, Sc, Sr, Ti, V, W, Y, Zr) ; Natural Mineral Occurence: sulfides (looking for copper-silver; General Geological Setting: Lower Precambrian granites and gneisses</v>
      </c>
      <c r="B37" t="str">
        <f>"Present in Michigan County: "&amp;MichiganCritMin2020!D37&amp;"; Geological Formation: "&amp;MichiganCritMin2020!E37&amp;"; Specific Mine Name: "&amp;MichiganCritMin2020!G37&amp;"; Commercial Mining History: "&amp;MichiganCritMin2020!G37&amp;"; Published Literature: "&amp;MichiganCritMin2020!H37&amp;"; Unpublished Literature: "&amp;MichiganCritMin2020!I37&amp;"; Comments: "&amp;MichiganCritMin2020!J37&amp;"; USGS Critical Mineral Reference: "&amp;MichiganCritMin2020!K37&amp;""</f>
        <v xml:space="preserve">Present in Michigan County: Marquette Co; Geological Formation: Lower Precambrian rocks of the Huron Mountain Massif; Specific Mine Name: ; Commercial Mining History: ; Published Literature: http://www.michigan.gov/documents/deq/GIMDL-OFR772_302607_7.pdf; Unpublished Literature: Investigation of a Reported Copper-Silver Showing in Section 30, T50N, R26W, Marquette County, Michigan. 1977. D.W. Snider. Michigan Geological Survey Open File Report 77-2.; Comments: ; USGS Critical Mineral Reference: </v>
      </c>
      <c r="C37" t="str">
        <f t="shared" si="1"/>
        <v>critical mineral information</v>
      </c>
      <c r="D37" t="str">
        <f t="shared" si="2"/>
        <v>Repository managed by the Michigan Geological Repository for Research and Education at Western Michigan University.  Additional information can be found at https://wmich.edu/michigangeologicalrepository/samples/criticalminerals</v>
      </c>
      <c r="E37" t="str">
        <f>MichiganCritMin2020!N37</f>
        <v>NE 30-50N-26W.  No other indications of sample locations.</v>
      </c>
      <c r="F37" t="str">
        <f t="shared" si="3"/>
        <v>20200422</v>
      </c>
      <c r="G37" s="17" t="s">
        <v>255</v>
      </c>
      <c r="H37" t="str">
        <f t="shared" si="4"/>
        <v>Michigan Critical Minerals Information - Critical Mineral: Al, Mg, As, Ba, Be, Bi, Co, Cr, Ga, Ge, La, Mn, Nb, Rb, Sc, Sr, Ti, V, W, Y, Zr) ; Natural Mineral Occurence: sulfides (looking for copper-silver; General Geological Setting: Lower Precambrian granites and gneisses|Present in Michigan County: Marquette Co; Geological Formation: Lower Precambrian rocks of the Huron Mountain Massif; Specific Mine Name: ; Commercial Mining History: ; Published Literature: http://www.michigan.gov/documents/deq/GIMDL-OFR772_302607_7.pdf; Unpublished Literature: Investigation of a Reported Copper-Silver Showing in Section 30, T50N, R26W, Marquette County, Michigan. 1977. D.W. Snider. Michigan Geological Survey Open File Report 77-2.;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https://wmich.edu/michigangeologicalrepository/samples/criticalminerals|NE 30-50N-26W.  No other indications of sample locations.|20200422|https://wmich.edu/michigangeologicalrepository/samples/criticalminerals</v>
      </c>
    </row>
    <row r="38" spans="1:8" x14ac:dyDescent="0.25">
      <c r="A38" t="str">
        <f>"Michigan Critical Minerals Information - Critical Mineral: "&amp;MichiganCritMin2020!A38&amp;"; Natural Mineral Occurence: "&amp;MichiganCritMin2020!B38&amp;"; General Geological Setting: "&amp;MichiganCritMin2020!C38&amp;""</f>
        <v>Michigan Critical Minerals Information - Critical Mineral: None; Natural Mineral Occurence: looking for gold and silver; General Geological Setting: Metavolcanics of Silver Mine lakes</v>
      </c>
      <c r="B38" t="str">
        <f>"Present in Michigan County: "&amp;MichiganCritMin2020!D38&amp;"; Geological Formation: "&amp;MichiganCritMin2020!E38&amp;"; Specific Mine Name: "&amp;MichiganCritMin2020!G38&amp;"; Commercial Mining History: "&amp;MichiganCritMin2020!G38&amp;"; Published Literature: "&amp;MichiganCritMin2020!H38&amp;"; Unpublished Literature: "&amp;MichiganCritMin2020!I38&amp;"; Comments: "&amp;MichiganCritMin2020!J38&amp;"; USGS Critical Mineral Reference: "&amp;MichiganCritMin2020!K38&amp;""</f>
        <v>Present in Michigan County: Marquette Co (Fire Center and Holyoke Mines Area); Geological Formation: Archean ; Specific Mine Name: ; Commercial Mining History: ; Published Literature: http://www.michigan.gov/documents/deq/GIMDL-OFR852_302612_7.pdf; Unpublished Literature: Open File Report 85-2: Geology and Precious Mineralization of the Fire Center and Holyoke Mines Area, Marquette County, Michigan ; E. O. Owens, T. J. Bornhorst, 1985;; Comments: ; USGS Critical Mineral Reference: No new info on critical minerals</v>
      </c>
      <c r="C38" t="str">
        <f t="shared" si="1"/>
        <v>critical mineral information</v>
      </c>
      <c r="D38" t="str">
        <f t="shared" si="2"/>
        <v>Repository managed by the Michigan Geological Repository for Research and Education at Western Michigan University.  Additional information can be found at https://wmich.edu/michigangeologicalrepository/samples/criticalminerals</v>
      </c>
      <c r="E38">
        <f>MichiganCritMin2020!N38</f>
        <v>0</v>
      </c>
      <c r="F38" t="str">
        <f t="shared" si="3"/>
        <v>20200422</v>
      </c>
      <c r="G38" s="17" t="s">
        <v>255</v>
      </c>
      <c r="H38" t="str">
        <f t="shared" si="4"/>
        <v>Michigan Critical Minerals Information - Critical Mineral: None; Natural Mineral Occurence: looking for gold and silver; General Geological Setting: Metavolcanics of Silver Mine lakes|Present in Michigan County: Marquette Co (Fire Center and Holyoke Mines Area); Geological Formation: Archean ; Specific Mine Name: ; Commercial Mining History: ; Published Literature: http://www.michigan.gov/documents/deq/GIMDL-OFR852_302612_7.pdf; Unpublished Literature: Open File Report 85-2: Geology and Precious Mineralization of the Fire Center and Holyoke Mines Area, Marquette County, Michigan ; E. O. Owens, T. J. Bornhorst, 1985;; Comments: ; USGS Critical Mineral Reference: No new info on critical minerals|critical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39" spans="1:8" x14ac:dyDescent="0.25">
      <c r="A39" t="str">
        <f>"Michigan Critical Minerals Information - Critical Mineral: "&amp;MichiganCritMin2020!A39&amp;"; Natural Mineral Occurence: "&amp;MichiganCritMin2020!B39&amp;"; General Geological Setting: "&amp;MichiganCritMin2020!C39&amp;""</f>
        <v xml:space="preserve">Michigan Critical Minerals Information - Critical Mineral: phosphate; Natural Mineral Occurence: ; General Geological Setting: </v>
      </c>
      <c r="B39" t="str">
        <f>"Present in Michigan County: "&amp;MichiganCritMin2020!D39&amp;"; Geological Formation: "&amp;MichiganCritMin2020!E39&amp;"; Specific Mine Name: "&amp;MichiganCritMin2020!G39&amp;"; Commercial Mining History: "&amp;MichiganCritMin2020!G39&amp;"; Published Literature: "&amp;MichiganCritMin2020!H39&amp;"; Unpublished Literature: "&amp;MichiganCritMin2020!I39&amp;"; Comments: "&amp;MichiganCritMin2020!J39&amp;"; USGS Critical Mineral Reference: "&amp;MichiganCritMin2020!K39&amp;""</f>
        <v xml:space="preserve">Present in Michigan County: ; Geological Formation: Michigamme; Specific Mine Name: ; Commercial Mining History: ; Published Literature: Hiatt, Eric &amp; Pufahl, Peir &amp; Edwards, Cole. (2015). Sedimentary phosphate and associated fossil bacteria in a Paleoproterozoic tidal flat in the 1.85 Ga Michigamme Formation, Michigan, USA. Sedimentary Geology. 319. 24-39. 10.1016/j.sedgeo.2015.01.006. ; Unpublished Literature: ; Comments: ; USGS Critical Mineral Reference: </v>
      </c>
      <c r="C39" t="str">
        <f t="shared" si="1"/>
        <v>critical mineral information</v>
      </c>
      <c r="D39" t="str">
        <f t="shared" si="2"/>
        <v>Repository managed by the Michigan Geological Repository for Research and Education at Western Michigan University.  Additional information can be found at https://wmich.edu/michigangeologicalrepository/samples/criticalminerals</v>
      </c>
      <c r="E39">
        <f>MichiganCritMin2020!N39</f>
        <v>0</v>
      </c>
      <c r="F39" t="str">
        <f t="shared" si="3"/>
        <v>20200422</v>
      </c>
      <c r="G39" s="17" t="s">
        <v>255</v>
      </c>
      <c r="H39" t="str">
        <f t="shared" si="4"/>
        <v>Michigan Critical Minerals Information - Critical Mineral: phosphate; Natural Mineral Occurence: ; General Geological Setting: |Present in Michigan County: ; Geological Formation: Michigamme; Specific Mine Name: ; Commercial Mining History: ; Published Literature: Hiatt, Eric &amp; Pufahl, Peir &amp; Edwards, Cole. (2015). Sedimentary phosphate and associated fossil bacteria in a Paleoproterozoic tidal flat in the 1.85 Ga Michigamme Formation, Michigan, USA. Sedimentary Geology. 319. 24-39. 10.1016/j.sedgeo.2015.01.006.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0" spans="1:8" x14ac:dyDescent="0.25">
      <c r="A40" t="str">
        <f>"Michigan Critical Minerals Information - Critical Mineral: "&amp;MichiganCritMin2020!A40&amp;"; Natural Mineral Occurence: "&amp;MichiganCritMin2020!B40&amp;"; General Geological Setting: "&amp;MichiganCritMin2020!C40&amp;""</f>
        <v>Michigan Critical Minerals Information - Critical Mineral: Beryllium, Chromium, Cobalt, Manganese, Tin, Vanadium, and Graphite; Natural Mineral Occurence: Found in trace amounts - not economical amounts; General Geological Setting: Lake Michigamme Area</v>
      </c>
      <c r="B40" t="str">
        <f>"Present in Michigan County: "&amp;MichiganCritMin2020!D40&amp;"; Geological Formation: "&amp;MichiganCritMin2020!E40&amp;"; Specific Mine Name: "&amp;MichiganCritMin2020!G40&amp;"; Commercial Mining History: "&amp;MichiganCritMin2020!G40&amp;"; Published Literature: "&amp;MichiganCritMin2020!H40&amp;"; Unpublished Literature: "&amp;MichiganCritMin2020!I40&amp;"; Comments: "&amp;MichiganCritMin2020!J40&amp;"; USGS Critical Mineral Reference: "&amp;MichiganCritMin2020!K40&amp;""</f>
        <v xml:space="preserve">Present in Michigan County: Marquette Co.; Geological Formation: ; Specific Mine Name: ; Commercial Mining History: ; Published Literature: http://www.michigan.gov/documents/deq/GIMDL-PR10_216197_7.pdf; Unpublished Literature: Progress Report Number Ten:  Strategic Minerals Investigations in Marquette and Baraga Counties. 1943. A. K. Snelgrove, W. A. Seaman, and V. L. Ayres.  Prepared in cooperation with the Michigan College of Mining and Technology.; Comments: ; USGS Critical Mineral Reference: </v>
      </c>
      <c r="C40" t="str">
        <f t="shared" si="1"/>
        <v>critical mineral information</v>
      </c>
      <c r="D40" t="str">
        <f t="shared" si="2"/>
        <v>Repository managed by the Michigan Geological Repository for Research and Education at Western Michigan University.  Additional information can be found at https://wmich.edu/michigangeologicalrepository/samples/criticalminerals</v>
      </c>
      <c r="E40">
        <f>MichiganCritMin2020!N40</f>
        <v>0</v>
      </c>
      <c r="F40" t="str">
        <f t="shared" si="3"/>
        <v>20200422</v>
      </c>
      <c r="G40" s="17" t="s">
        <v>255</v>
      </c>
      <c r="H40" t="str">
        <f t="shared" si="4"/>
        <v>Michigan Critical Minerals Information - Critical Mineral: Beryllium, Chromium, Cobalt, Manganese, Tin, Vanadium, and Graphite; Natural Mineral Occurence: Found in trace amounts - not economical amounts; General Geological Setting: Lake Michigamme Area|Present in Michigan County: Marquette Co.; Geological Formation: ; Specific Mine Name: ; Commercial Mining History: ; Published Literature: http://www.michigan.gov/documents/deq/GIMDL-PR10_216197_7.pdf; Unpublished Literature: Progress Report Number Ten:  Strategic Minerals Investigations in Marquette and Baraga Counties. 1943. A. K. Snelgrove, W. A. Seaman, and V. L. Ayres.  Prepared in cooperation with the Michigan College of Mining and Technology.;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1" spans="1:8" x14ac:dyDescent="0.25">
      <c r="A41" t="str">
        <f>"Michigan Critical Minerals Information - Critical Mineral: "&amp;MichiganCritMin2020!A41&amp;"; Natural Mineral Occurence: "&amp;MichiganCritMin2020!B41&amp;"; General Geological Setting: "&amp;MichiganCritMin2020!C41&amp;""</f>
        <v>Michigan Critical Minerals Information - Critical Mineral: Beryllium, Bismuth, Tungsten; Natural Mineral Occurence: Found in trace amounts - not economical amounts; General Geological Setting: Republic Area</v>
      </c>
      <c r="B41" t="str">
        <f>"Present in Michigan County: "&amp;MichiganCritMin2020!D41&amp;"; Geological Formation: "&amp;MichiganCritMin2020!E41&amp;"; Specific Mine Name: "&amp;MichiganCritMin2020!G41&amp;"; Commercial Mining History: "&amp;MichiganCritMin2020!G41&amp;"; Published Literature: "&amp;MichiganCritMin2020!H41&amp;"; Unpublished Literature: "&amp;MichiganCritMin2020!I41&amp;"; Comments: "&amp;MichiganCritMin2020!J41&amp;"; USGS Critical Mineral Reference: "&amp;MichiganCritMin2020!K41&amp;""</f>
        <v xml:space="preserve">Present in Michigan County: Marquette Co.; Geological Formation: ; Specific Mine Name: ; Commercial Mining History: ; Published Literature: http://www.michigan.gov/documents/deq/GIMDL-PR10_216197_7.pdf; Unpublished Literature: Progress Report Number Ten:  Strategic Minerals Investigations in Marquette and Baraga Counties. 1943. A. K. Snelgrove, W. A. Seaman, and V. L. Ayres.  Prepared in cooperation with the Michigan College of Mining and Technology.; Comments: ; USGS Critical Mineral Reference: </v>
      </c>
      <c r="C41" t="str">
        <f t="shared" si="1"/>
        <v>critical mineral information</v>
      </c>
      <c r="D41" t="str">
        <f t="shared" si="2"/>
        <v>Repository managed by the Michigan Geological Repository for Research and Education at Western Michigan University.  Additional information can be found at https://wmich.edu/michigangeologicalrepository/samples/criticalminerals</v>
      </c>
      <c r="E41">
        <f>MichiganCritMin2020!N41</f>
        <v>0</v>
      </c>
      <c r="F41" t="str">
        <f t="shared" si="3"/>
        <v>20200422</v>
      </c>
      <c r="G41" s="17" t="s">
        <v>255</v>
      </c>
      <c r="H41" t="str">
        <f t="shared" si="4"/>
        <v>Michigan Critical Minerals Information - Critical Mineral: Beryllium, Bismuth, Tungsten; Natural Mineral Occurence: Found in trace amounts - not economical amounts; General Geological Setting: Republic Area|Present in Michigan County: Marquette Co.; Geological Formation: ; Specific Mine Name: ; Commercial Mining History: ; Published Literature: http://www.michigan.gov/documents/deq/GIMDL-PR10_216197_7.pdf; Unpublished Literature: Progress Report Number Ten:  Strategic Minerals Investigations in Marquette and Baraga Counties. 1943. A. K. Snelgrove, W. A. Seaman, and V. L. Ayres.  Prepared in cooperation with the Michigan College of Mining and Technology.;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2" spans="1:8" x14ac:dyDescent="0.25">
      <c r="A42" t="str">
        <f>"Michigan Critical Minerals Information - Critical Mineral: "&amp;MichiganCritMin2020!A42&amp;"; Natural Mineral Occurence: "&amp;MichiganCritMin2020!B42&amp;"; General Geological Setting: "&amp;MichiganCritMin2020!C42&amp;""</f>
        <v xml:space="preserve">Michigan Critical Minerals Information - Critical Mineral: Rare Earth Elements - La, Ce, Pr, Nd, Sm, Eu, Gd, Tb, Dy, Ho, Er, Tm, Yb, Lu, Sc, Y; Natural Mineral Occurence: ; General Geological Setting: </v>
      </c>
      <c r="B42" t="str">
        <f>"Present in Michigan County: "&amp;MichiganCritMin2020!D42&amp;"; Geological Formation: "&amp;MichiganCritMin2020!E42&amp;"; Specific Mine Name: "&amp;MichiganCritMin2020!G42&amp;"; Commercial Mining History: "&amp;MichiganCritMin2020!G42&amp;"; Published Literature: "&amp;MichiganCritMin2020!H42&amp;"; Unpublished Literature: "&amp;MichiganCritMin2020!I42&amp;"; Comments: "&amp;MichiganCritMin2020!J42&amp;"; USGS Critical Mineral Reference: "&amp;MichiganCritMin2020!K42&amp;""</f>
        <v xml:space="preserve">Present in Michigan County: Marquette Co.; Geological Formation: Michigamme Fm, with various intrusions and deeper archean units; Specific Mine Name: ; Commercial Mining History: ; Published Literature: ; Unpublished Literature: Well information, lithology and elemental assays provided by Lundin Mining company to State of Michigan for core reposited in new state facility at Sawyer AFB near Marquette, MI; Comments: 798 Elemental assay analyses from 67 boreholes drilled for regional exploration in area of Eagle and Eagle East ore bodies; USGS Critical Mineral Reference: </v>
      </c>
      <c r="C42" t="str">
        <f t="shared" si="1"/>
        <v>critical mineral information</v>
      </c>
      <c r="D42" t="str">
        <f t="shared" si="2"/>
        <v>Repository managed by the Michigan Geological Repository for Research and Education at Western Michigan University.  Additional information can be found at https://wmich.edu/michigangeologicalrepository/samples/criticalminerals</v>
      </c>
      <c r="E42">
        <f>MichiganCritMin2020!N42</f>
        <v>0</v>
      </c>
      <c r="F42" t="str">
        <f t="shared" si="3"/>
        <v>20200422</v>
      </c>
      <c r="G42" s="17" t="s">
        <v>255</v>
      </c>
      <c r="H42" t="str">
        <f t="shared" si="4"/>
        <v>Michigan Critical Minerals Information - Critical Mineral: Rare Earth Elements - La, Ce, Pr, Nd, Sm, Eu, Gd, Tb, Dy, Ho, Er, Tm, Yb, Lu, Sc, Y; Natural Mineral Occurence: ; General Geological Setting: |Present in Michigan County: Marquette Co.; Geological Formation: Michigamme Fm, with various intrusions and deeper archean units; Specific Mine Name: ; Commercial Mining History: ; Published Literature: ; Unpublished Literature: Well information, lithology and elemental assays provided by Lundin Mining company to State of Michigan for core reposited in new state facility at Sawyer AFB near Marquette, MI; Comments: 798 Elemental assay analyses from 67 boreholes drilled for regional exploration in area of Eagle and Eagle East ore bodies;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3" spans="1:8" x14ac:dyDescent="0.25">
      <c r="A43" t="str">
        <f>"Michigan Critical Minerals Information - Critical Mineral: "&amp;MichiganCritMin2020!A43&amp;"; Natural Mineral Occurence: "&amp;MichiganCritMin2020!B43&amp;"; General Geological Setting: "&amp;MichiganCritMin2020!C43&amp;""</f>
        <v xml:space="preserve">Michigan Critical Minerals Information - Critical Mineral: Critical Minerals - Al, Ba, Co, Cr, Cs, Ga, Hf, Mg, Mn, Nb, Pd, Pt, Sr, Ta, Ti, U, V, W, Zr; Natural Mineral Occurence: ; General Geological Setting: </v>
      </c>
      <c r="B43" t="str">
        <f>"Present in Michigan County: "&amp;MichiganCritMin2020!D43&amp;"; Geological Formation: "&amp;MichiganCritMin2020!E43&amp;"; Specific Mine Name: "&amp;MichiganCritMin2020!G43&amp;"; Commercial Mining History: "&amp;MichiganCritMin2020!G43&amp;"; Published Literature: "&amp;MichiganCritMin2020!H43&amp;"; Unpublished Literature: "&amp;MichiganCritMin2020!I43&amp;"; Comments: "&amp;MichiganCritMin2020!J43&amp;"; USGS Critical Mineral Reference: "&amp;MichiganCritMin2020!K43&amp;""</f>
        <v xml:space="preserve">Present in Michigan County: Marquette Co.; Geological Formation: Michigamme Fm, with various intrusions and deeper archean units; Specific Mine Name: ; Commercial Mining History: ; Published Literature: ; Unpublished Literature: Well information, lithology and elemental assays provided by Lundin Mining company to State of Michigan for core reposited in new state facility at Sawyer AFB near Marquette, MI; Comments: 799 Elemental assay analyses from 67 boreholes drilled for regional exploration in area of Eagle and Eagle East ore bodies; USGS Critical Mineral Reference: </v>
      </c>
      <c r="C43" t="str">
        <f t="shared" si="1"/>
        <v>critical mineral information</v>
      </c>
      <c r="D43" t="str">
        <f t="shared" si="2"/>
        <v>Repository managed by the Michigan Geological Repository for Research and Education at Western Michigan University.  Additional information can be found at https://wmich.edu/michigangeologicalrepository/samples/criticalminerals</v>
      </c>
      <c r="E43">
        <f>MichiganCritMin2020!N43</f>
        <v>0</v>
      </c>
      <c r="F43" t="str">
        <f t="shared" si="3"/>
        <v>20200422</v>
      </c>
      <c r="G43" s="17" t="s">
        <v>255</v>
      </c>
      <c r="H43" t="str">
        <f t="shared" si="4"/>
        <v>Michigan Critical Minerals Information - Critical Mineral: Critical Minerals - Al, Ba, Co, Cr, Cs, Ga, Hf, Mg, Mn, Nb, Pd, Pt, Sr, Ta, Ti, U, V, W, Zr; Natural Mineral Occurence: ; General Geological Setting: |Present in Michigan County: Marquette Co.; Geological Formation: Michigamme Fm, with various intrusions and deeper archean units; Specific Mine Name: ; Commercial Mining History: ; Published Literature: ; Unpublished Literature: Well information, lithology and elemental assays provided by Lundin Mining company to State of Michigan for core reposited in new state facility at Sawyer AFB near Marquette, MI; Comments: 799 Elemental assay analyses from 67 boreholes drilled for regional exploration in area of Eagle and Eagle East ore bodies;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4" spans="1:8" x14ac:dyDescent="0.25">
      <c r="A44" t="str">
        <f>"Michigan Critical Minerals Information - Critical Mineral: "&amp;MichiganCritMin2020!A44&amp;"; Natural Mineral Occurence: "&amp;MichiganCritMin2020!B44&amp;"; General Geological Setting: "&amp;MichiganCritMin2020!C44&amp;""</f>
        <v xml:space="preserve">Michigan Critical Minerals Information - Critical Mineral: ; Natural Mineral Occurence: ; General Geological Setting: </v>
      </c>
      <c r="B44" t="str">
        <f>"Present in Michigan County: "&amp;MichiganCritMin2020!D44&amp;"; Geological Formation: "&amp;MichiganCritMin2020!E44&amp;"; Specific Mine Name: "&amp;MichiganCritMin2020!G44&amp;"; Commercial Mining History: "&amp;MichiganCritMin2020!G44&amp;"; Published Literature: "&amp;MichiganCritMin2020!H44&amp;"; Unpublished Literature: "&amp;MichiganCritMin2020!I44&amp;"; Comments: "&amp;MichiganCritMin2020!J44&amp;"; USGS Critical Mineral Reference: "&amp;MichiganCritMin2020!K44&amp;""</f>
        <v xml:space="preserve">Present in Michigan County: ; Geological Formation: ; Specific Mine Name: ; Commercial Mining History: ; Published Literature: ; Unpublished Literature: ; Comments: ; USGS Critical Mineral Reference: </v>
      </c>
      <c r="C44" t="str">
        <f t="shared" si="1"/>
        <v>critical mineral information</v>
      </c>
      <c r="D44" t="str">
        <f t="shared" si="2"/>
        <v>Repository managed by the Michigan Geological Repository for Research and Education at Western Michigan University.  Additional information can be found at https://wmich.edu/michigangeologicalrepository/samples/criticalminerals</v>
      </c>
      <c r="E44">
        <f>MichiganCritMin2020!N44</f>
        <v>0</v>
      </c>
      <c r="F44" t="str">
        <f t="shared" si="3"/>
        <v>20200422</v>
      </c>
      <c r="G44" s="17" t="s">
        <v>255</v>
      </c>
      <c r="H44" t="str">
        <f t="shared" si="4"/>
        <v>Michigan Critical Minerals Information - Critical Mineral: ; Natural Mineral Occurence: ; General Geological Setting: |Present in Michigan County: ; Geological Formation: ; Specific Mine Name: ; Commercial Mining History: ; Published Literature: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5" spans="1:8" x14ac:dyDescent="0.25">
      <c r="A45" t="str">
        <f>"Michigan Critical Minerals Information - Critical Mineral: "&amp;MichiganCritMin2020!A45&amp;"; Natural Mineral Occurence: "&amp;MichiganCritMin2020!B45&amp;"; General Geological Setting: "&amp;MichiganCritMin2020!C45&amp;""</f>
        <v xml:space="preserve">Michigan Critical Minerals Information - Critical Mineral: ; Natural Mineral Occurence: ; General Geological Setting: </v>
      </c>
      <c r="B45" t="str">
        <f>"Present in Michigan County: "&amp;MichiganCritMin2020!D45&amp;"; Geological Formation: "&amp;MichiganCritMin2020!E45&amp;"; Specific Mine Name: "&amp;MichiganCritMin2020!G45&amp;"; Commercial Mining History: "&amp;MichiganCritMin2020!G45&amp;"; Published Literature: "&amp;MichiganCritMin2020!H45&amp;"; Unpublished Literature: "&amp;MichiganCritMin2020!I45&amp;"; Comments: "&amp;MichiganCritMin2020!J45&amp;"; USGS Critical Mineral Reference: "&amp;MichiganCritMin2020!K45&amp;""</f>
        <v xml:space="preserve">Present in Michigan County: ; Geological Formation: ; Specific Mine Name: ; Commercial Mining History: ; Published Literature: ; Unpublished Literature: ; Comments: ; USGS Critical Mineral Reference: </v>
      </c>
      <c r="C45" t="str">
        <f t="shared" si="1"/>
        <v>critical mineral information</v>
      </c>
      <c r="D45" t="str">
        <f t="shared" si="2"/>
        <v>Repository managed by the Michigan Geological Repository for Research and Education at Western Michigan University.  Additional information can be found at https://wmich.edu/michigangeologicalrepository/samples/criticalminerals</v>
      </c>
      <c r="E45">
        <f>MichiganCritMin2020!N45</f>
        <v>0</v>
      </c>
      <c r="F45" t="str">
        <f t="shared" si="3"/>
        <v>20200422</v>
      </c>
      <c r="G45" s="17" t="s">
        <v>255</v>
      </c>
      <c r="H45" t="str">
        <f t="shared" si="4"/>
        <v>Michigan Critical Minerals Information - Critical Mineral: ; Natural Mineral Occurence: ; General Geological Setting: |Present in Michigan County: ; Geological Formation: ; Specific Mine Name: ; Commercial Mining History: ; Published Literature: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6" spans="1:8" x14ac:dyDescent="0.25">
      <c r="A46" t="str">
        <f>"Michigan Critical Minerals Information - Critical Mineral: "&amp;MichiganCritMin2020!A46&amp;"; Natural Mineral Occurence: "&amp;MichiganCritMin2020!B46&amp;"; General Geological Setting: "&amp;MichiganCritMin2020!C46&amp;""</f>
        <v xml:space="preserve">Michigan Critical Minerals Information - Critical Mineral: ; Natural Mineral Occurence: ; General Geological Setting: </v>
      </c>
      <c r="B46" t="str">
        <f>"Present in Michigan County: "&amp;MichiganCritMin2020!D46&amp;"; Geological Formation: "&amp;MichiganCritMin2020!E46&amp;"; Specific Mine Name: "&amp;MichiganCritMin2020!G46&amp;"; Commercial Mining History: "&amp;MichiganCritMin2020!G46&amp;"; Published Literature: "&amp;MichiganCritMin2020!H46&amp;"; Unpublished Literature: "&amp;MichiganCritMin2020!I46&amp;"; Comments: "&amp;MichiganCritMin2020!J46&amp;"; USGS Critical Mineral Reference: "&amp;MichiganCritMin2020!K46&amp;""</f>
        <v xml:space="preserve">Present in Michigan County: ; Geological Formation: ; Specific Mine Name: ; Commercial Mining History: ; Published Literature: ; Unpublished Literature: ; Comments: ; USGS Critical Mineral Reference: </v>
      </c>
      <c r="C46" t="str">
        <f t="shared" si="1"/>
        <v>critical mineral information</v>
      </c>
      <c r="D46" t="str">
        <f t="shared" si="2"/>
        <v>Repository managed by the Michigan Geological Repository for Research and Education at Western Michigan University.  Additional information can be found at https://wmich.edu/michigangeologicalrepository/samples/criticalminerals</v>
      </c>
      <c r="E46">
        <f>MichiganCritMin2020!N46</f>
        <v>0</v>
      </c>
      <c r="F46" t="str">
        <f t="shared" si="3"/>
        <v>20200422</v>
      </c>
      <c r="G46" s="17" t="s">
        <v>255</v>
      </c>
      <c r="H46" t="str">
        <f t="shared" si="4"/>
        <v>Michigan Critical Minerals Information - Critical Mineral: ; Natural Mineral Occurence: ; General Geological Setting: |Present in Michigan County: ; Geological Formation: ; Specific Mine Name: ; Commercial Mining History: ; Published Literature: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7" spans="1:8" x14ac:dyDescent="0.25">
      <c r="A47" t="str">
        <f>"Michigan Critical Minerals Information - Critical Mineral: "&amp;MichiganCritMin2020!A47&amp;"; Natural Mineral Occurence: "&amp;MichiganCritMin2020!B47&amp;"; General Geological Setting: "&amp;MichiganCritMin2020!C47&amp;""</f>
        <v xml:space="preserve">Michigan Critical Minerals Information - Critical Mineral: ; Natural Mineral Occurence: ; General Geological Setting: </v>
      </c>
      <c r="B47" t="str">
        <f>"Present in Michigan County: "&amp;MichiganCritMin2020!D47&amp;"; Geological Formation: "&amp;MichiganCritMin2020!E47&amp;"; Specific Mine Name: "&amp;MichiganCritMin2020!G47&amp;"; Commercial Mining History: "&amp;MichiganCritMin2020!G47&amp;"; Published Literature: "&amp;MichiganCritMin2020!H47&amp;"; Unpublished Literature: "&amp;MichiganCritMin2020!I47&amp;"; Comments: "&amp;MichiganCritMin2020!J47&amp;"; USGS Critical Mineral Reference: "&amp;MichiganCritMin2020!K47&amp;""</f>
        <v xml:space="preserve">Present in Michigan County: ; Geological Formation: ; Specific Mine Name: ; Commercial Mining History: ; Published Literature: ; Unpublished Literature: ; Comments: ; USGS Critical Mineral Reference: </v>
      </c>
      <c r="C47" t="str">
        <f t="shared" si="1"/>
        <v>critical mineral information</v>
      </c>
      <c r="D47" t="str">
        <f t="shared" si="2"/>
        <v>Repository managed by the Michigan Geological Repository for Research and Education at Western Michigan University.  Additional information can be found at https://wmich.edu/michigangeologicalrepository/samples/criticalminerals</v>
      </c>
      <c r="E47">
        <f>MichiganCritMin2020!N47</f>
        <v>0</v>
      </c>
      <c r="F47" t="str">
        <f t="shared" si="3"/>
        <v>20200422</v>
      </c>
      <c r="G47" s="17" t="s">
        <v>255</v>
      </c>
      <c r="H47" t="str">
        <f t="shared" si="4"/>
        <v>Michigan Critical Minerals Information - Critical Mineral: ; Natural Mineral Occurence: ; General Geological Setting: |Present in Michigan County: ; Geological Formation: ; Specific Mine Name: ; Commercial Mining History: ; Published Literature: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row r="48" spans="1:8" x14ac:dyDescent="0.25">
      <c r="A48" t="str">
        <f>"Michigan Critical Minerals Information - Critical Mineral: "&amp;MichiganCritMin2020!A48&amp;"; Natural Mineral Occurence: "&amp;MichiganCritMin2020!B48&amp;"; General Geological Setting: "&amp;MichiganCritMin2020!C48&amp;""</f>
        <v xml:space="preserve">Michigan Critical Minerals Information - Critical Mineral: ; Natural Mineral Occurence: ; General Geological Setting: </v>
      </c>
      <c r="B48" t="str">
        <f>"Present in Michigan County: "&amp;MichiganCritMin2020!D48&amp;"; Geological Formation: "&amp;MichiganCritMin2020!E48&amp;"; Specific Mine Name: "&amp;MichiganCritMin2020!G48&amp;"; Commercial Mining History: "&amp;MichiganCritMin2020!G48&amp;"; Published Literature: "&amp;MichiganCritMin2020!H48&amp;"; Unpublished Literature: "&amp;MichiganCritMin2020!I48&amp;"; Comments: "&amp;MichiganCritMin2020!J48&amp;"; USGS Critical Mineral Reference: "&amp;MichiganCritMin2020!K48&amp;""</f>
        <v xml:space="preserve">Present in Michigan County: ; Geological Formation: ; Specific Mine Name: ; Commercial Mining History: ; Published Literature: ; Unpublished Literature: ; Comments: ; USGS Critical Mineral Reference: </v>
      </c>
      <c r="C48" t="str">
        <f t="shared" si="1"/>
        <v>critical mineral information</v>
      </c>
      <c r="D48" t="str">
        <f t="shared" si="2"/>
        <v>Repository managed by the Michigan Geological Repository for Research and Education at Western Michigan University.  Additional information can be found at https://wmich.edu/michigangeologicalrepository/samples/criticalminerals</v>
      </c>
      <c r="E48">
        <f>MichiganCritMin2020!N48</f>
        <v>0</v>
      </c>
      <c r="F48" t="str">
        <f t="shared" si="3"/>
        <v>20200422</v>
      </c>
      <c r="G48" s="17" t="s">
        <v>255</v>
      </c>
      <c r="H48" t="str">
        <f t="shared" si="4"/>
        <v>Michigan Critical Minerals Information - Critical Mineral: ; Natural Mineral Occurence: ; General Geological Setting: |Present in Michigan County: ; Geological Formation: ; Specific Mine Name: ; Commercial Mining History: ; Published Literature: ; Unpublished Literature: ; Comments: ; USGS Critical Mineral Reference: |critical mineral information|Repository managed by the Michigan Geological Repository for Research and Education at Western Michigan University.  Additional information can be found at https://wmich.edu/michigangeologicalrepository/samples/criticalminerals|0|20200422|https://wmich.edu/michigangeologicalrepository/samples/criticalminerals</v>
      </c>
    </row>
  </sheetData>
  <hyperlinks>
    <hyperlink ref="G2" r:id="rId1" xr:uid="{F52F89E8-CED6-4CA7-87F5-ED8BA61B95E9}"/>
    <hyperlink ref="G3" r:id="rId2" xr:uid="{52490EE1-7CF7-4567-AA82-B094E9A3C7E9}"/>
    <hyperlink ref="G4" r:id="rId3" xr:uid="{2150A970-7091-4E2A-823D-5FC16C543E82}"/>
    <hyperlink ref="G5" r:id="rId4" xr:uid="{7B31EC7F-2ED9-4957-89BC-B401C119EB9C}"/>
    <hyperlink ref="G6" r:id="rId5" xr:uid="{318F377E-C0E0-4649-B5C6-429F810083A9}"/>
    <hyperlink ref="G7" r:id="rId6" xr:uid="{2C11400B-F048-4AA8-9128-DAFB48E9B156}"/>
    <hyperlink ref="G8" r:id="rId7" xr:uid="{E01F9761-D82A-4DA5-831A-C8D34AF0DD5D}"/>
    <hyperlink ref="G9" r:id="rId8" xr:uid="{212BA723-31AE-43A6-9E20-C173E64DEA3A}"/>
    <hyperlink ref="G10" r:id="rId9" xr:uid="{B6510185-0A48-4D55-B2DA-DEC64B8DD0B1}"/>
    <hyperlink ref="G11" r:id="rId10" xr:uid="{06ED48CF-75A5-4748-A3C5-E2EE345B3C88}"/>
    <hyperlink ref="G12" r:id="rId11" xr:uid="{817B36D0-6A2F-4FE2-B682-116DD2D0E5D6}"/>
    <hyperlink ref="G13" r:id="rId12" xr:uid="{275B2DD7-A511-45E8-BC0E-447CC7CC61FB}"/>
    <hyperlink ref="G14" r:id="rId13" xr:uid="{53ECD5A7-BBBB-4D0F-B9D6-664972B096A3}"/>
    <hyperlink ref="G15" r:id="rId14" xr:uid="{1CF8A650-3295-4CED-91F3-6E4AE6B06ADB}"/>
    <hyperlink ref="G16" r:id="rId15" xr:uid="{AF3111A7-4333-4802-B574-C6798A7C56CF}"/>
    <hyperlink ref="G17" r:id="rId16" xr:uid="{AAE4B23E-EFA5-415E-A3DA-8C7904119D86}"/>
    <hyperlink ref="G18" r:id="rId17" xr:uid="{20BAFE59-4298-4265-ACD2-1A7C5F827802}"/>
    <hyperlink ref="G19" r:id="rId18" xr:uid="{D2C12191-2725-40B9-A931-A0F846D39340}"/>
    <hyperlink ref="G20" r:id="rId19" xr:uid="{7720D930-EC28-40E8-A20E-8819A29110F3}"/>
    <hyperlink ref="G21" r:id="rId20" xr:uid="{6C72A9F7-4BAC-4EBC-87E0-BC284FD19F4E}"/>
    <hyperlink ref="G22" r:id="rId21" xr:uid="{09BF1713-40DB-4CEB-B194-BE661D0B20B3}"/>
    <hyperlink ref="G23" r:id="rId22" xr:uid="{D0F8B3A6-725F-4317-9CFE-51BDCBCE9401}"/>
    <hyperlink ref="G24" r:id="rId23" xr:uid="{D7F7572D-E433-461F-9296-252ABF773AAF}"/>
    <hyperlink ref="G25" r:id="rId24" xr:uid="{2F1BB3DF-D1AA-47D9-B403-574C08532526}"/>
    <hyperlink ref="G26" r:id="rId25" xr:uid="{4C2B3F37-8D08-4445-B0AE-0F1EDE792A3B}"/>
    <hyperlink ref="G27" r:id="rId26" xr:uid="{08EB946B-4BB1-4485-A3EF-C497F599D46A}"/>
    <hyperlink ref="G28" r:id="rId27" xr:uid="{ADEEA556-AD7B-4EB4-BD54-AB3276392E14}"/>
    <hyperlink ref="G29" r:id="rId28" xr:uid="{0CFE1035-F3AA-4E6D-B9ED-B13E00B81CAF}"/>
    <hyperlink ref="G30" r:id="rId29" xr:uid="{9514AC6B-D0EE-425E-B4D6-057A657FBDCC}"/>
    <hyperlink ref="G31" r:id="rId30" xr:uid="{534E0983-90FF-41C0-98B7-C992A434E915}"/>
    <hyperlink ref="G32" r:id="rId31" xr:uid="{FB0D9435-3722-4784-864D-2AA94748340E}"/>
    <hyperlink ref="G33" r:id="rId32" xr:uid="{ED1BB0EC-3C14-47A9-801C-024F31F6DA1D}"/>
    <hyperlink ref="G34" r:id="rId33" xr:uid="{3355BEBF-5778-49D5-829B-3ECFF5442B70}"/>
    <hyperlink ref="G35" r:id="rId34" xr:uid="{466F121F-D228-437D-ACDB-D48097C61C11}"/>
    <hyperlink ref="G36" r:id="rId35" xr:uid="{E15D2B49-FB91-4788-9FD1-03A9C2D9B856}"/>
    <hyperlink ref="G37" r:id="rId36" xr:uid="{574ECC46-E7A9-43E0-B126-F67E12696800}"/>
    <hyperlink ref="G38" r:id="rId37" xr:uid="{8A2B6195-C19A-4CAF-8AC1-DF7EFEFC5057}"/>
    <hyperlink ref="G39" r:id="rId38" xr:uid="{3767F176-00B1-42F3-8A48-5D55E9C50E28}"/>
    <hyperlink ref="G40" r:id="rId39" xr:uid="{2AAE1A5F-4302-4EFD-88C2-5DA700FB5D24}"/>
    <hyperlink ref="G41" r:id="rId40" xr:uid="{F9BBAF4B-8F07-4B14-BA32-924977B594E3}"/>
    <hyperlink ref="G42" r:id="rId41" xr:uid="{ED449A1A-20C8-4C41-B285-CF39F09A23E1}"/>
    <hyperlink ref="G43" r:id="rId42" xr:uid="{9DB3DA81-A99A-4B92-8E78-A8E5E674065D}"/>
    <hyperlink ref="G44" r:id="rId43" xr:uid="{E7C0370E-9C94-4133-A7C9-C21C22A21801}"/>
    <hyperlink ref="G45" r:id="rId44" xr:uid="{FDCBE78A-9DB4-44A4-AC8A-43E7A6E7FAFC}"/>
    <hyperlink ref="G46" r:id="rId45" xr:uid="{E6F4CA90-1AC4-4515-9B91-4D8CBE276AC0}"/>
    <hyperlink ref="G47" r:id="rId46" xr:uid="{82F6427A-DA51-466F-9743-15A11AE5C95C}"/>
    <hyperlink ref="G48" r:id="rId47" xr:uid="{4AE3BD83-78F7-4F8A-A946-4829777910AD}"/>
  </hyperlinks>
  <pageMargins left="0.7" right="0.7" top="0.75" bottom="0.75" header="0.3" footer="0.3"/>
  <pageSetup orientation="portrait" horizontalDpi="0" verticalDpi="0" r:id="rId4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MichiganCritMin2020</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 Harrison, III</dc:creator>
  <cp:lastModifiedBy>Jennifer L Trout</cp:lastModifiedBy>
  <dcterms:created xsi:type="dcterms:W3CDTF">2019-07-05T18:40:02Z</dcterms:created>
  <dcterms:modified xsi:type="dcterms:W3CDTF">2021-04-22T16:18:03Z</dcterms:modified>
</cp:coreProperties>
</file>